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707" activeTab="4"/>
  </bookViews>
  <sheets>
    <sheet name="Титульный лист" sheetId="1" r:id="rId1"/>
    <sheet name="Часть I - Услуги" sheetId="2" r:id="rId2"/>
    <sheet name="Часть II - Работы" sheetId="3" r:id="rId3"/>
    <sheet name="Часть III - Фин.обеспечение" sheetId="4" r:id="rId4"/>
    <sheet name="Часть IV - Порядок контроля" sheetId="5" r:id="rId5"/>
  </sheets>
  <definedNames>
    <definedName name="_xlnm.Print_Titles" localSheetId="3">'Часть III - Фин.обеспечение'!$2:$5</definedName>
    <definedName name="_xlnm.Print_Area" localSheetId="3">'Часть III - Фин.обеспечение'!$A$1:$I$128</definedName>
    <definedName name="_xlnm.Print_Area" localSheetId="4">'Часть IV - Порядок контроля'!$A$1:$K$378</definedName>
  </definedNames>
  <calcPr fullCalcOnLoad="1"/>
</workbook>
</file>

<file path=xl/comments4.xml><?xml version="1.0" encoding="utf-8"?>
<comments xmlns="http://schemas.openxmlformats.org/spreadsheetml/2006/main">
  <authors>
    <author>Buh</author>
  </authors>
  <commentList>
    <comment ref="F6" authorId="0">
      <text>
        <r>
          <rPr>
            <b/>
            <sz val="9"/>
            <rFont val="Tahoma"/>
            <family val="2"/>
          </rPr>
          <t>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<sst xmlns="http://schemas.openxmlformats.org/spreadsheetml/2006/main" count="1090" uniqueCount="367">
  <si>
    <t>№ п/п</t>
  </si>
  <si>
    <t>Единица измерения</t>
  </si>
  <si>
    <t>1.1</t>
  </si>
  <si>
    <t>руб.</t>
  </si>
  <si>
    <t>1 = 1.1 + … + 1.h</t>
  </si>
  <si>
    <t>3</t>
  </si>
  <si>
    <t>4</t>
  </si>
  <si>
    <t>5</t>
  </si>
  <si>
    <t>1.1.1</t>
  </si>
  <si>
    <t>5 = (1 + 2 + 3) × 4</t>
  </si>
  <si>
    <t>2</t>
  </si>
  <si>
    <t>1</t>
  </si>
  <si>
    <t>%</t>
  </si>
  <si>
    <t>1.1.2</t>
  </si>
  <si>
    <t>1.1.3</t>
  </si>
  <si>
    <t>1.1.4</t>
  </si>
  <si>
    <t>n</t>
  </si>
  <si>
    <t>1.1 = 1.1.1 × (1.1.2 + 1.1.4) - 1.1.3 × 1.1.4</t>
  </si>
  <si>
    <t>…….</t>
  </si>
  <si>
    <t>Категория потребителей</t>
  </si>
  <si>
    <t>Показатель качества 1</t>
  </si>
  <si>
    <t>УТВЕРЖДАЮ</t>
  </si>
  <si>
    <t>3.1</t>
  </si>
  <si>
    <t>3.2</t>
  </si>
  <si>
    <t>3.3</t>
  </si>
  <si>
    <t>Нормативные затраты на уплату налогов</t>
  </si>
  <si>
    <t>x</t>
  </si>
  <si>
    <t>Показатель качества k</t>
  </si>
  <si>
    <t>Наименование/ единица измерения</t>
  </si>
  <si>
    <t>1.2</t>
  </si>
  <si>
    <t>Вид контрольного мероприятия</t>
  </si>
  <si>
    <t>Коэффициент стабилизации бюджетной нагрузки</t>
  </si>
  <si>
    <t>Затраты на выполнение  работы 2 "_________________"</t>
  </si>
  <si>
    <t>СОГЛАСОВАНО</t>
  </si>
  <si>
    <t>Услуги</t>
  </si>
  <si>
    <t>Часть II. Выполнение работы (работ)</t>
  </si>
  <si>
    <t>Затраты на выполнение работы n "_________________"</t>
  </si>
  <si>
    <t>Показатели работы</t>
  </si>
  <si>
    <t>Периодичность проведения контроля</t>
  </si>
  <si>
    <t>Наименование параметра расчета объема субсидии</t>
  </si>
  <si>
    <t>Уникальный номер реестровой записи  ведомственного перечня государственных услуг (работ)</t>
  </si>
  <si>
    <t xml:space="preserve">Допустимое (возможное) отклонение показателя качества работы </t>
  </si>
  <si>
    <t>Наименование работы с указанием характеристик (содержание работы, условия выполнения работы)</t>
  </si>
  <si>
    <t xml:space="preserve">Реквизиты нормативного правового или иного акта, определяющего порядок выполнения работы и ссылка на размещение в информационно-телекоммуникационной сети Интернет </t>
  </si>
  <si>
    <t>Значение параметров расчета объема субсидии</t>
  </si>
  <si>
    <t>Наименование/
единица измерения</t>
  </si>
  <si>
    <t>Формула расчета объема субсидии</t>
  </si>
  <si>
    <t>Часть I. Оказание муниципальной (-х) услуги (услуг)</t>
  </si>
  <si>
    <t>Допустимое (возможное) отклонение показателя качества муниципальной услуги</t>
  </si>
  <si>
    <t xml:space="preserve">Реквизиты нормативного правового или иного акта, определяющего порядок оказания  муниципальной  услуги и ссылка на размещение в   информационно-телекоммуникационной сети Интернет </t>
  </si>
  <si>
    <t>Часть III. Финансовое обеспечение выполнения гмуниципального  задания</t>
  </si>
  <si>
    <t>Уникальный номер реестровой записи  ведомственного перечня муниципальных услуг (работ)</t>
  </si>
  <si>
    <t>Наименование муниципальной услуги (работы) с указанием характеристик (содержание услуги (работы), условия оказания (выполнения) услуги (работы))</t>
  </si>
  <si>
    <t>Затраты на оказание муниципальных услуг, всего</t>
  </si>
  <si>
    <t>Затраты на оказание муниципальной  услуги, всего</t>
  </si>
  <si>
    <t>Нормативные затраты на оказание муниципальным учреждением  муниципальной услуги в пределахмуниципального задания</t>
  </si>
  <si>
    <t>Объем муниципальной услуги, оказываемой в пределахмуниципального задания</t>
  </si>
  <si>
    <t>Среднегодовой размер платы за оказание  муниципальной  услуги, оказываемой за плату в рамках муниципального задания</t>
  </si>
  <si>
    <t>Объем муниципальной услуги, оказываемой за плату  в рамках муниципального задания</t>
  </si>
  <si>
    <t xml:space="preserve">руб/ед. объема муниципальной  услуги </t>
  </si>
  <si>
    <t>Коэффициент использования муниципального имущества города Кимры Тверской области при оказании муниципальных услуг (выполнении работ) за плату сверх муниципального  задания</t>
  </si>
  <si>
    <t>2. Отчет о результатах контроля за исполнением муниципального  задания</t>
  </si>
  <si>
    <t xml:space="preserve">Уникальный номер реестровой записи  ведомственного перечня муниципальных услуг (работ) </t>
  </si>
  <si>
    <t>Наименование показателя контроля за исполнением муниципального задания</t>
  </si>
  <si>
    <t>3. Условия и порядок досрочного прекращения исполнения муниципального  задания.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</si>
  <si>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</si>
  <si>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 задания</t>
  </si>
  <si>
    <t>4. Сроки представления отчетов об исполнении муниципального задания</t>
  </si>
  <si>
    <t>5. Иные требования к отчетности об исполнении муниципального  задания</t>
  </si>
  <si>
    <t>6. Иная информация, необходимая для исполнения  муниципального  задания (контроля за исполнением муниципального задания)</t>
  </si>
  <si>
    <t>1. Переодичность и вид контроля за исполнением муниципального задания</t>
  </si>
  <si>
    <t>Фактическое значение  показателя контроля за исполнением муниципального задания за отчетный период/отметка о выполнении (для работы)</t>
  </si>
  <si>
    <t xml:space="preserve">Плановое значение  показателя контроля за исполнением муниципального задания, утвержденное в муниципальном задании </t>
  </si>
  <si>
    <t>Отношение фактического значения к плановому значению  показателя контроля за исполнением муниципального задания за отчетный финансовый год, процент</t>
  </si>
  <si>
    <t>Характеристика причин отклонения  показателя контроля за исполнением муниципального  задания от запланированных значений</t>
  </si>
  <si>
    <t>Источники информации о фактическом значении показателя контроля за исполнением муниципального задания</t>
  </si>
  <si>
    <t>6</t>
  </si>
  <si>
    <t>процент</t>
  </si>
  <si>
    <t>7</t>
  </si>
  <si>
    <t>1.2.1</t>
  </si>
  <si>
    <t>1.2.2</t>
  </si>
  <si>
    <t>1.2.3</t>
  </si>
  <si>
    <t>1.2.4</t>
  </si>
  <si>
    <t>1.3</t>
  </si>
  <si>
    <t>1.3.1</t>
  </si>
  <si>
    <t>1.3.2</t>
  </si>
  <si>
    <t>1.3.3</t>
  </si>
  <si>
    <t>1.3.4</t>
  </si>
  <si>
    <t>1.4</t>
  </si>
  <si>
    <t>1.4.1</t>
  </si>
  <si>
    <t>1.4.2</t>
  </si>
  <si>
    <t>1.4.3</t>
  </si>
  <si>
    <t>1.4.4</t>
  </si>
  <si>
    <t>1.5</t>
  </si>
  <si>
    <t>1.5.1</t>
  </si>
  <si>
    <t>1.5.2</t>
  </si>
  <si>
    <t>1.5.3</t>
  </si>
  <si>
    <t>1.5.4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</si>
  <si>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</si>
  <si>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</si>
  <si>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</si>
  <si>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</si>
  <si>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</si>
  <si>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</si>
  <si>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</si>
  <si>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</si>
  <si>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</si>
  <si>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</si>
  <si>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Нормативные затраты на содержание муниципального имущества города Кимры Тверской области, за исключением затрат на уплату налогов</t>
  </si>
  <si>
    <t>Нормативные затраты на содержание муниципального имущества города Кимры Тверской области, в том числе:</t>
  </si>
  <si>
    <t>1.2 = 1.2.1 × (1.2.2 + 1.2.4) - 1.2.3 × 1.2.4</t>
  </si>
  <si>
    <t>1.3 = 1.3.1 × (1.3.2 + 1.3.4) - 1.3.3 × 1.3.4</t>
  </si>
  <si>
    <t>1.4 = 1.4.1 × (1.4.2 + 1.4.4) - 1.4.3 × 1.4.4</t>
  </si>
  <si>
    <t>1.5 = 1.5.1 × (1.5.2 + 1.5.4) - 1.5.3 × 1.5.4</t>
  </si>
  <si>
    <t>1.6 = 1.6.1 × (1.6.2 + 1.6.4) - 1.6.3 × 1.6.4</t>
  </si>
  <si>
    <t>1.7 = 1.7.1 × (1.7.2 + 1.7.4) - 1.7.3 × 1.7.4</t>
  </si>
  <si>
    <t>Нормативные затраты на оказание муниципальным учреждением  муниципальной услуги в пределах муниципального задания</t>
  </si>
  <si>
    <t>Объем муниципальной услуги, оказываемой в пределах муниципального задания</t>
  </si>
  <si>
    <t>проведение мониторинга показателей работы за период</t>
  </si>
  <si>
    <t>оперативный контроль</t>
  </si>
  <si>
    <t>при наличии жалоб на качество предоставляемых услуг</t>
  </si>
  <si>
    <t>Реорганизация, ликвидация учреждения</t>
  </si>
  <si>
    <t>возникновение чрезвычайной ситуации, природного и технического характера</t>
  </si>
  <si>
    <t>Часть IV. Порядок контроля за исполнением муниципального задания
Требования к отчетности об исполнении муниципального  задания</t>
  </si>
  <si>
    <t>физические лица</t>
  </si>
  <si>
    <t>8</t>
  </si>
  <si>
    <t>9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</si>
  <si>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</si>
  <si>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</si>
  <si>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</si>
  <si>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</si>
  <si>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</si>
  <si>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</si>
  <si>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</si>
  <si>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</si>
  <si>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</si>
  <si>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</si>
  <si>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1.8 = 1.8.1 × (1.8.2 + 1.8.4) - 1.8.3 × 1.8.4</t>
  </si>
  <si>
    <t>1.9 = 1.9.1 × (1.9.2 + 1.9.4) - 1.9.3 × 1.9.4</t>
  </si>
  <si>
    <t>Объем оказания муниципальной услуги</t>
  </si>
  <si>
    <t>по итогам 6 месяцев, 9 месяцев, 12 месяцев</t>
  </si>
  <si>
    <t>Работы</t>
  </si>
  <si>
    <t>Затраты на выполнение  работ, всего</t>
  </si>
  <si>
    <t>2 = 2.1 + … + 2.s</t>
  </si>
  <si>
    <t>2.1</t>
  </si>
  <si>
    <t>Затраты на выполнение  работы, всего</t>
  </si>
  <si>
    <t>2.1 = 2.1.1 - 2.1.2</t>
  </si>
  <si>
    <t>2.1.1</t>
  </si>
  <si>
    <t>2.1.2</t>
  </si>
  <si>
    <t>…</t>
  </si>
  <si>
    <r>
      <t>____________________________</t>
    </r>
    <r>
      <rPr>
        <u val="single"/>
        <sz val="14"/>
        <color indexed="8"/>
        <rFont val="Times New Roman"/>
        <family val="1"/>
      </rPr>
      <t>Гаврилова Г.В.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</si>
  <si>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2023 год</t>
  </si>
  <si>
    <t>чел.ч</t>
  </si>
  <si>
    <r>
      <rPr>
        <u val="single"/>
        <sz val="14"/>
        <color indexed="8"/>
        <rFont val="Times New Roman"/>
        <family val="1"/>
      </rPr>
      <t>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учреждения Тверской области</t>
    </r>
  </si>
  <si>
    <r>
      <rPr>
        <u val="single"/>
        <sz val="14"/>
        <color indexed="8"/>
        <rFont val="Times New Roman"/>
        <family val="1"/>
      </rPr>
      <t>Директор МАУ "Спортивная школа № 1"</t>
    </r>
    <r>
      <rPr>
        <sz val="14"/>
        <color indexed="8"/>
        <rFont val="Times New Roman"/>
        <family val="1"/>
      </rPr>
      <t xml:space="preserve">
</t>
    </r>
    <r>
      <rPr>
        <vertAlign val="superscript"/>
        <sz val="14"/>
        <color indexed="8"/>
        <rFont val="Times New Roman"/>
        <family val="1"/>
      </rPr>
      <t>Руководитель учреждения</t>
    </r>
  </si>
  <si>
    <r>
      <t xml:space="preserve">_________________________С.И.Боровикова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</si>
  <si>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___________________________О.Н.Федорова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</si>
  <si>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t>(наименование  муниципального учреждения Тверской области)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</si>
  <si>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начальной поготовки</t>
    </r>
  </si>
  <si>
    <t>Показатель качества 2 Доля занимающихся, ставших победителями и призерами региональных, республиканских, всероссийских и международных мероприятий</t>
  </si>
  <si>
    <t>х</t>
  </si>
  <si>
    <t>Показатель качества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</t>
  </si>
  <si>
    <r>
      <t xml:space="preserve">Спортивная подготовка по олимпийским видам спорта             БВ27    </t>
    </r>
    <r>
      <rPr>
        <b/>
        <sz val="14"/>
        <rFont val="Times New Roman"/>
        <family val="1"/>
      </rPr>
      <t>Баскетбол 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</si>
  <si>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Бокс                                            Этап  начальной подготовки</t>
    </r>
  </si>
  <si>
    <t>Показатель качества 3 Доля своевременно устраненных учреждением нарушений, выявленных в результате проверок органами исполнительной власти, осуществляющими функции по контролю и надзору</t>
  </si>
  <si>
    <t>человек</t>
  </si>
  <si>
    <t>15</t>
  </si>
  <si>
    <t>Наименование  муниципально) услуги с указанием характеристик (содержание муниципальной услуги, условия оказания муниципальной услуги)</t>
  </si>
  <si>
    <t>Показатели муниципальной  услуги</t>
  </si>
  <si>
    <r>
      <t xml:space="preserve">Спортивная подготовка по олимпийским видам спорта                БВ27    </t>
    </r>
    <r>
      <rPr>
        <b/>
        <sz val="14"/>
        <rFont val="Times New Roman"/>
        <family val="1"/>
      </rPr>
      <t xml:space="preserve">  Бокс  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</si>
  <si>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Волейбол                                          Этап  начальной подготовки</t>
    </r>
  </si>
  <si>
    <t>Показатель качества 1 Доля занимающихся, на начальном этапе спортивной подготовки  (от  численности занимающихся,  в соответствии с федеральными стандартами спортивной подготовки)</t>
  </si>
  <si>
    <t>Показатель качества 1 Доля занимающихся, на тренировочном этапе спортивной подготовки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</si>
  <si>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</si>
  <si>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борьба                                           Этап  начальной подготовки</t>
    </r>
  </si>
  <si>
    <r>
      <t xml:space="preserve">Спортивная подготовка по олимпийским видам спорта                БВ27     </t>
    </r>
    <r>
      <rPr>
        <b/>
        <sz val="14"/>
        <rFont val="Times New Roman"/>
        <family val="1"/>
      </rPr>
      <t xml:space="preserve"> Спортивная борьба                   Тренировочный этап                    (этап спортивной специализации)</t>
    </r>
    <r>
      <rPr>
        <sz val="14"/>
        <rFont val="Times New Roman"/>
        <family val="1"/>
      </rPr>
      <t xml:space="preserve">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</si>
  <si>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                          Этап  начальной подготовки</t>
    </r>
  </si>
  <si>
    <t>10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</si>
  <si>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</si>
  <si>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t>11</t>
  </si>
  <si>
    <r>
      <t xml:space="preserve">Спортивная подготовка по олимпийским видам спорта          БВ27 </t>
    </r>
    <r>
      <rPr>
        <b/>
        <sz val="14"/>
        <color indexed="8"/>
        <rFont val="Times New Roman"/>
        <family val="1"/>
      </rPr>
      <t>Спортивная гимнастика       Этап совершенствования спортивного мастерства</t>
    </r>
  </si>
  <si>
    <t>Показатель качества 1 Доля занимающихся, на этапе совершенствования  спортивного мастерства  (от численности занимающихся,  в соответствии с федеральными стандартами спортивной подготовки)</t>
  </si>
  <si>
    <t>12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</si>
  <si>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Настольный теннис                                          Этап  начальной подготовки</t>
    </r>
  </si>
  <si>
    <t>,</t>
  </si>
  <si>
    <t>13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</si>
  <si>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Этап  начальной подготовки</t>
    </r>
  </si>
  <si>
    <t>14</t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</si>
  <si>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Лыжные  гонки                                         Тренировочный этап                    (этап спортивной специализации)</t>
    </r>
  </si>
  <si>
    <t>55002003400000002006100     931900О.99.0.БВ28АБ66000</t>
  </si>
  <si>
    <t>16</t>
  </si>
  <si>
    <t xml:space="preserve">Организация спортивной подготовки на спортивно-оздоровительном этапе                         </t>
  </si>
  <si>
    <t>бокс</t>
  </si>
  <si>
    <t>спортивная борьба</t>
  </si>
  <si>
    <t>спортивная гимнастика</t>
  </si>
  <si>
    <t>ИТОГО  ЗАНИМАЮЩИХСЯ:</t>
  </si>
  <si>
    <t>количество привлеченных лиц</t>
  </si>
  <si>
    <t>Доля лиц, прошедших спортивную подготовку на спортивно-оздоровительном этапе</t>
  </si>
  <si>
    <t>категория потребителей</t>
  </si>
  <si>
    <t>отчет о выполнении муниципального задания за 6 месяцев текущего финансового года</t>
  </si>
  <si>
    <t xml:space="preserve"> отчет о выполнении муниципального задания за 9 месяцев текущего финансового года</t>
  </si>
  <si>
    <t>в срок до 15 июля текущего финансового года</t>
  </si>
  <si>
    <t xml:space="preserve"> в срок до 15 октября текущего финансового года</t>
  </si>
  <si>
    <t xml:space="preserve"> отчет о выполнении муниципального задания за отчетный финансовый год</t>
  </si>
  <si>
    <t>в срок до 15 марта года, следующего за отчетным</t>
  </si>
  <si>
    <t>По соглашению сторон, по решению суда, по основаниям, предусмотренным законодательством Российской Федерации</t>
  </si>
  <si>
    <t>Показатель 2 Доля занимающихся, ставших победителями и призерами региональных, республиканских, всероссийских и международных мероприятий</t>
  </si>
  <si>
    <t xml:space="preserve">Показатель 3 Доля своевременно устраненных  учреждением нарушений, выявленных в результате проверок органами исполнительной власти, осуществляющими функции по контролю и надзору </t>
  </si>
  <si>
    <r>
      <t xml:space="preserve">Спортивная подготовка по олимпийским видам спорта                БВ27      </t>
    </r>
    <r>
      <rPr>
        <b/>
        <sz val="14"/>
        <color indexed="8"/>
        <rFont val="Times New Roman"/>
        <family val="1"/>
      </rPr>
      <t>Бокс                                            Этап  начальной подготовки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</si>
  <si>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Бокс  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</si>
  <si>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Волейбол                    Тренировочный этап                    (этап спортивной специализации)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</si>
  <si>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 xml:space="preserve">Спортивная борьба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</si>
  <si>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           БВ27      </t>
    </r>
    <r>
      <rPr>
        <b/>
        <sz val="14"/>
        <rFont val="Times New Roman"/>
        <family val="1"/>
      </rPr>
      <t>Спортивная гимнастика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</si>
  <si>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      БВ27 </t>
    </r>
    <r>
      <rPr>
        <b/>
        <sz val="14"/>
        <rFont val="Times New Roman"/>
        <family val="1"/>
      </rPr>
      <t>Спортивная гимнастика                  Этап совершенствования спортивного мастерства</t>
    </r>
  </si>
  <si>
    <t>Показатель качества 1 Доля занимающихся, на этапе совершенствования спортивного мастерства   (от численности занимающихся,  в соответствии с федеральными стандартами спортивной подготовки)</t>
  </si>
  <si>
    <r>
      <t xml:space="preserve">Спортивная подготовка по неолимпийским видам спорта                БВ28     </t>
    </r>
    <r>
      <rPr>
        <b/>
        <sz val="14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</si>
  <si>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r>
      <t xml:space="preserve">Организация спортивной подготовки на </t>
    </r>
    <r>
      <rPr>
        <b/>
        <sz val="14"/>
        <rFont val="Times New Roman"/>
        <family val="1"/>
      </rPr>
      <t xml:space="preserve">спортивно-оздоровительном этапе   </t>
    </r>
    <r>
      <rPr>
        <sz val="14"/>
        <rFont val="Times New Roman"/>
        <family val="1"/>
      </rPr>
      <t xml:space="preserve">                      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</si>
  <si>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               этап начальной подготовки</t>
    </r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</si>
  <si>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Баскетбол                 тренировочный этап</t>
    </r>
  </si>
  <si>
    <r>
      <t xml:space="preserve">Спортивная подготовка по олимпийским видам спорта     </t>
    </r>
    <r>
      <rPr>
        <b/>
        <sz val="14"/>
        <color indexed="8"/>
        <rFont val="Times New Roman"/>
        <family val="1"/>
      </rPr>
      <t>Бокс                  тренировочный   этап</t>
    </r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</si>
  <si>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тренировочный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</si>
  <si>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</si>
  <si>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борьба            тренировочный  этап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</si>
  <si>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этап начальной подготовки</t>
    </r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</si>
  <si>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тренировочный  этап</t>
    </r>
  </si>
  <si>
    <t>1.10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</si>
  <si>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Спортивная гимнастика              этап совершенствования спортивного мастерства</t>
    </r>
  </si>
  <si>
    <t>1.10.1</t>
  </si>
  <si>
    <t>1.10= 1.10.1 × (1.10.2 + 1.10.4) - 1.10.3 × 1.10.4</t>
  </si>
  <si>
    <t>1.10.2</t>
  </si>
  <si>
    <t>1.10.3</t>
  </si>
  <si>
    <t>1.10.4</t>
  </si>
  <si>
    <t>1.11</t>
  </si>
  <si>
    <t>1.11 = 1.11.1 × (1.11.2 + 1.11.4) - 1.11.3 × 1.11.4</t>
  </si>
  <si>
    <t>1.11.1</t>
  </si>
  <si>
    <t>1.11.2</t>
  </si>
  <si>
    <t>1.11.3</t>
  </si>
  <si>
    <t>1.11.4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</si>
  <si>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Лыжные  гонки                     этап начальной подготовки</t>
    </r>
  </si>
  <si>
    <t>1.12</t>
  </si>
  <si>
    <t>1.12 = 1.12.1 × (1.12.2 + 1.12.4) - 1.12.3 × 1.12.4</t>
  </si>
  <si>
    <t>1.12.1</t>
  </si>
  <si>
    <t>1.12.2</t>
  </si>
  <si>
    <t>1.12.3</t>
  </si>
  <si>
    <t>1.12.4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</si>
  <si>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 xml:space="preserve">Лыжные  гонки                     тренировочный  этап </t>
    </r>
  </si>
  <si>
    <t>1.13</t>
  </si>
  <si>
    <r>
      <t xml:space="preserve">Спортивная подготовка по олимпийским видам спорта                  </t>
    </r>
    <r>
      <rPr>
        <b/>
        <sz val="14"/>
        <color indexed="8"/>
        <rFont val="Times New Roman"/>
        <family val="1"/>
      </rPr>
      <t>Настольный  теннис                   этап начальной подготовки</t>
    </r>
  </si>
  <si>
    <t>1.13.1</t>
  </si>
  <si>
    <t>1.13.2</t>
  </si>
  <si>
    <t>1.13.3</t>
  </si>
  <si>
    <t>1.13.4</t>
  </si>
  <si>
    <t>1.13 = 1.13.1 × (1.13.2 + 1.13.4) - 1.13.3 × 1.13.4</t>
  </si>
  <si>
    <t>1.14</t>
  </si>
  <si>
    <t>1.14.1</t>
  </si>
  <si>
    <t>1.14.2</t>
  </si>
  <si>
    <t>1.14.3</t>
  </si>
  <si>
    <t>1.14.4</t>
  </si>
  <si>
    <t>1.14 = 1.14.1 × (1.14.2 + 1.14.4) - 1.14.3 × 1.14.4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</si>
  <si>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Пауэрлифтинг    тренировочный  этап</t>
    </r>
  </si>
  <si>
    <r>
      <t xml:space="preserve">Организация спортивной подготовки на </t>
    </r>
    <r>
      <rPr>
        <b/>
        <sz val="14"/>
        <color indexed="8"/>
        <rFont val="Times New Roman"/>
        <family val="1"/>
      </rPr>
      <t>спортивно-оздоровительном этапе</t>
    </r>
  </si>
  <si>
    <t xml:space="preserve">Нормативыные затраты на выполнение мниципальным учреждением работы в пределах муниципального задания </t>
  </si>
  <si>
    <t>2.1.3</t>
  </si>
  <si>
    <t>2.1.4</t>
  </si>
  <si>
    <t xml:space="preserve">  Объем муниципальным учреждением работ за плату в рамках муниципального задания </t>
  </si>
  <si>
    <t>Среднегодовой размер платы за выполнение   муниципальным  учреждением работы, оказываемой за плату в рамках муниципального задания</t>
  </si>
  <si>
    <t>Объем муниципальным учреждением работы, оказываемой в пределах муниципального задания</t>
  </si>
  <si>
    <t xml:space="preserve">4 = 5 : ( 1 + 2) х 100 </t>
  </si>
  <si>
    <t>3 = (3.1 + 3.2) ×          (1-3.3 )</t>
  </si>
  <si>
    <t xml:space="preserve">Объем субсидии на выполнение муниципального  задания </t>
  </si>
  <si>
    <r>
      <t xml:space="preserve">Спортивная подготовка по олимпийским видам спорта        БВ27 </t>
    </r>
    <r>
      <rPr>
        <b/>
        <sz val="14"/>
        <rFont val="Times New Roman"/>
        <family val="1"/>
      </rPr>
      <t>Баскетбол                                      Этап  начальной поготовки</t>
    </r>
  </si>
  <si>
    <t>волейбол</t>
  </si>
  <si>
    <r>
      <t xml:space="preserve">Спортивная подготовка по олимпийским видам спорта  </t>
    </r>
    <r>
      <rPr>
        <b/>
        <sz val="14"/>
        <color indexed="8"/>
        <rFont val="Times New Roman"/>
        <family val="1"/>
      </rPr>
      <t>Волейбол                            этап                               начальной подготовки</t>
    </r>
  </si>
  <si>
    <t>17</t>
  </si>
  <si>
    <r>
      <t xml:space="preserve">Спортивная подготовка по неолимпийским видам спорта                БВ28     </t>
    </r>
    <r>
      <rPr>
        <b/>
        <sz val="14"/>
        <color indexed="8"/>
        <rFont val="Times New Roman"/>
        <family val="1"/>
      </rPr>
      <t>Пауэрлифтинг                                        Тренировочный этап                    (этап спортивной специализации)</t>
    </r>
  </si>
  <si>
    <t>18</t>
  </si>
  <si>
    <t>20</t>
  </si>
  <si>
    <t>практическая стрельба</t>
  </si>
  <si>
    <r>
      <t xml:space="preserve">Спортивная подготовка по олимпийским видам спорта      </t>
    </r>
    <r>
      <rPr>
        <b/>
        <sz val="14"/>
        <color indexed="8"/>
        <rFont val="Times New Roman"/>
        <family val="1"/>
      </rPr>
      <t>Парусный спорт                                тренировочный этап</t>
    </r>
  </si>
  <si>
    <t>1.15</t>
  </si>
  <si>
    <t>1.15.1</t>
  </si>
  <si>
    <t>1.15.2</t>
  </si>
  <si>
    <t>1.15.3</t>
  </si>
  <si>
    <t>1.15.4</t>
  </si>
  <si>
    <t>1.15 = 1.15.1 × (1.15.2 + 1.15.4) - 1.15.3 × 1.15.4</t>
  </si>
  <si>
    <t>1.16</t>
  </si>
  <si>
    <t>1.16 = 1.16.1 × (1.16.2 + 1.16.4) - 1.16.3 × 1.16.4</t>
  </si>
  <si>
    <r>
      <t xml:space="preserve">Спортивная подготовка по неолимпийским видам спорта  </t>
    </r>
    <r>
      <rPr>
        <b/>
        <sz val="14"/>
        <color indexed="8"/>
        <rFont val="Times New Roman"/>
        <family val="1"/>
      </rPr>
      <t>Судомодельный спорт          этап начальной подготовки</t>
    </r>
  </si>
  <si>
    <t>1.17</t>
  </si>
  <si>
    <t>1.17 = 1.17.1 × (1.17.2 + 1.17.4) - 1.17.3 × 1.17.4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</si>
  <si>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Радиоспорт            тренировочный  этап</t>
    </r>
  </si>
  <si>
    <t>1.18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</si>
  <si>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>Практическая стрельба            этап начальной подготовки</t>
    </r>
  </si>
  <si>
    <t>1.18 = 1.18.1 × (1.18.2 + 1.18.4) - 1.18.3 × 1.18.4</t>
  </si>
  <si>
    <t>1.19</t>
  </si>
  <si>
    <r>
      <t xml:space="preserve">Спортивная подготовка по неолимпийским видам спорта                </t>
    </r>
    <r>
      <rPr>
        <b/>
        <sz val="14"/>
        <color indexed="8"/>
        <rFont val="Times New Roman"/>
        <family val="1"/>
      </rPr>
      <t xml:space="preserve">Практическая стрельба    тренировочный   этап </t>
    </r>
  </si>
  <si>
    <t>1.19 = 1.19.1 × (1.19.2 + 1.19.4) - 1.19.3 × 1.19.4</t>
  </si>
  <si>
    <t>55001000300000001009101   931900О.99.0.БВ27АА10001</t>
  </si>
  <si>
    <t>55001000300000002008101     931900О.99.0.БВ27АА11001</t>
  </si>
  <si>
    <t>55001000600000001006101   931900О.99.0.БВ27АА25001</t>
  </si>
  <si>
    <t>55001000600000002005101    931900О.99.0.БВ27АА26001</t>
  </si>
  <si>
    <t>55001001200000001008101   931900О.99.0.БВ27АА55001</t>
  </si>
  <si>
    <t>55001001200000002007101   931900О.99.0.БВ27АА56001</t>
  </si>
  <si>
    <t>55001003700000001009101   931900О.99.0.БВ27АБ80001</t>
  </si>
  <si>
    <t>55001003700000002008101  931900О.99.0.БВ27АБ81001</t>
  </si>
  <si>
    <t>55001003800000001008101  931900О.99.0.БВ27АБ85001</t>
  </si>
  <si>
    <t>55001003800000002007101  931900О.99.0.БВ27АБ86001</t>
  </si>
  <si>
    <t xml:space="preserve">55001003800000003006101   931900О.99.0.БВ27АБ87001 </t>
  </si>
  <si>
    <t>55001002500000001003101    931900О.99.0.БВ27АБ20001</t>
  </si>
  <si>
    <t>55001002400000001004101  931900О.99.0.БВ27АБ15001</t>
  </si>
  <si>
    <t>55001002400000002003101     931900О.99.0.БВ27АБ16001</t>
  </si>
  <si>
    <t xml:space="preserve"> 55001002600000003003106   931900О.99.0.БВ27АБ27006</t>
  </si>
  <si>
    <t xml:space="preserve"> 55002006200000001003100   931900О.99.0.БВ28АГ05000  </t>
  </si>
  <si>
    <t xml:space="preserve">  55002003400000002006100    931900О.99.0.БВ28АБ66000   </t>
  </si>
  <si>
    <t>55002003900000001002100   931900О.99.0.БВ28АБ90000</t>
  </si>
  <si>
    <t>55002003900000002001100    931900О.99.0.БВ28АБ91000</t>
  </si>
  <si>
    <t xml:space="preserve">931900.Р.71.1.04520002000    04931900Р691045200020001 </t>
  </si>
  <si>
    <t>55001000300000001009101    931900О.99.0.БВ27АА10001</t>
  </si>
  <si>
    <t>55001000300000002008101    931900О.99.0.БВ27АА11001</t>
  </si>
  <si>
    <t>55001001200000001008101    931900О.99.0.БВ27АА55001</t>
  </si>
  <si>
    <t>55001003800000003006101   931900О.99.0.БВ27АБ87001</t>
  </si>
  <si>
    <t>55001002400000001004101   931900О.99.0.БВ27АБ15001</t>
  </si>
  <si>
    <t>931900.Р.71.1.04520002000    04931900Р691045200020001</t>
  </si>
  <si>
    <r>
      <t xml:space="preserve">Спортивная подготовка по олимпийским видам спорта   БВ27            </t>
    </r>
    <r>
      <rPr>
        <b/>
        <sz val="14"/>
        <rFont val="Times New Roman"/>
        <family val="1"/>
      </rPr>
      <t>Парусный спорт                 Тренировочный этап                    (этап спортивной специализации)</t>
    </r>
  </si>
  <si>
    <r>
      <t xml:space="preserve">Спортивная подготовка по олимпийским видам спорта    БВ 28            </t>
    </r>
    <r>
      <rPr>
        <b/>
        <sz val="14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</si>
  <si>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олимпийским видам спорта             БВ 27   </t>
    </r>
    <r>
      <rPr>
        <b/>
        <sz val="14"/>
        <color indexed="8"/>
        <rFont val="Times New Roman"/>
        <family val="1"/>
      </rPr>
      <t>Парусный спорт                 Тренировочный этап                    (этап спортивной специализации</t>
    </r>
    <r>
      <rPr>
        <sz val="14"/>
        <color indexed="8"/>
        <rFont val="Times New Roman"/>
        <family val="1"/>
      </rPr>
      <t>)</t>
    </r>
  </si>
  <si>
    <r>
      <t xml:space="preserve">Спортивная подготовка по олимпийским видам спорта                БВ 28  </t>
    </r>
    <r>
      <rPr>
        <b/>
        <sz val="14"/>
        <color indexed="8"/>
        <rFont val="Times New Roman"/>
        <family val="1"/>
      </rPr>
      <t>Судомодельный спорт                                          Этап  начальной подготовки</t>
    </r>
  </si>
  <si>
    <r>
      <t xml:space="preserve">Спортивная подготовка по               неолимпийским видам спорта                БВ 28   </t>
    </r>
    <r>
      <rPr>
        <b/>
        <sz val="14"/>
        <color indexed="8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</si>
  <si>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color indexed="8"/>
        <rFont val="Times New Roman"/>
        <family val="1"/>
      </rPr>
      <t xml:space="preserve">Радиоспорт                    Тренировочный этап                    (этап спортивной специализации)                                        </t>
    </r>
  </si>
  <si>
    <r>
      <t xml:space="preserve">Спортивная подготовка по                неолимпийским видам спорта                БВ 28  </t>
    </r>
    <r>
      <rPr>
        <b/>
        <sz val="14"/>
        <rFont val="Times New Roman"/>
        <family val="1"/>
      </rPr>
      <t xml:space="preserve">Радиоспорт                    Тренировочный этап                    (этап спортивной специализации)  </t>
    </r>
    <r>
      <rPr>
        <sz val="14"/>
        <rFont val="Times New Roman"/>
        <family val="1"/>
      </rPr>
      <t xml:space="preserve">                                      </t>
    </r>
  </si>
  <si>
    <t>19</t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</si>
  <si>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>Практическая стрельба                                            Этап  начальной подготовки</t>
    </r>
  </si>
  <si>
    <r>
      <t xml:space="preserve">Спортивная подготовка по не олимпийским видам спорта                БВ 28  </t>
    </r>
    <r>
      <rPr>
        <b/>
        <sz val="14"/>
        <rFont val="Times New Roman"/>
        <family val="1"/>
      </rPr>
      <t xml:space="preserve"> Практическая стрельба                      Тренировочный этап                    (этап спортивной специализации)    </t>
    </r>
    <r>
      <rPr>
        <sz val="14"/>
        <rFont val="Times New Roman"/>
        <family val="1"/>
      </rPr>
      <t xml:space="preserve">                                    </t>
    </r>
  </si>
  <si>
    <t>21</t>
  </si>
  <si>
    <t>55002004100000002007100    931900О.99.0.БВ28АВ01000</t>
  </si>
  <si>
    <r>
      <t xml:space="preserve">Спортивная подготовка по               неолимпийским видам спорта                БВ 28   </t>
    </r>
    <r>
      <rPr>
        <b/>
        <sz val="14"/>
        <rFont val="Times New Roman"/>
        <family val="1"/>
      </rPr>
      <t xml:space="preserve">Практическая стрельба                      Тренировочный этап                    (этап спортивной специализации) </t>
    </r>
    <r>
      <rPr>
        <sz val="14"/>
        <rFont val="Times New Roman"/>
        <family val="1"/>
      </rPr>
      <t xml:space="preserve">                                       </t>
    </r>
  </si>
  <si>
    <r>
      <t xml:space="preserve">Спортивная подготовка по олимпийским видам спорта     БВ27      </t>
    </r>
    <r>
      <rPr>
        <b/>
        <sz val="14"/>
        <rFont val="Times New Roman"/>
        <family val="1"/>
      </rPr>
      <t>Волейбол                                          Этап  начальной подготовки</t>
    </r>
  </si>
  <si>
    <t>2024 год</t>
  </si>
  <si>
    <t>радиоспорт</t>
  </si>
  <si>
    <r>
      <t xml:space="preserve">____________________________________________
</t>
    </r>
    <r>
      <rPr>
        <vertAlign val="superscript"/>
        <sz val="14"/>
        <color indexed="8"/>
        <rFont val="Times New Roman"/>
        <family val="1"/>
      </rPr>
      <t xml:space="preserve"> Заместитель Главы администрации Кимрского муниципального округа                                              начальник Управления  финансов</t>
    </r>
  </si>
  <si>
    <r>
      <t xml:space="preserve">________________________Т.А.Фурман
</t>
    </r>
    <r>
      <rPr>
        <vertAlign val="superscript"/>
        <sz val="14"/>
        <color indexed="8"/>
        <rFont val="Times New Roman"/>
        <family val="1"/>
      </rPr>
      <t xml:space="preserve">            Подпись                                              расшифровка подписи</t>
    </r>
  </si>
  <si>
    <r>
      <t xml:space="preserve">«_______»__________________2023  г.
                      </t>
    </r>
    <r>
      <rPr>
        <vertAlign val="superscript"/>
        <sz val="14"/>
        <color indexed="8"/>
        <rFont val="Times New Roman"/>
        <family val="1"/>
      </rPr>
      <t xml:space="preserve">  (дата)</t>
    </r>
  </si>
  <si>
    <t>"______" _____________   2023 г.</t>
  </si>
  <si>
    <t>" _____" _____________  2023 г.</t>
  </si>
  <si>
    <r>
      <t xml:space="preserve">Главный бухгалтер МКУ  "Центр обеспечения деятельности исполнительных органов местного самоуправления Кимрского муниципального округа"
 </t>
    </r>
    <r>
      <rPr>
        <u val="single"/>
        <vertAlign val="superscript"/>
        <sz val="14"/>
        <color indexed="8"/>
        <rFont val="Times New Roman"/>
        <family val="1"/>
      </rPr>
      <t xml:space="preserve"> </t>
    </r>
  </si>
  <si>
    <t>"_____" ______________  2023 г.</t>
  </si>
  <si>
    <t>МУНИЦИПАЛЬНОЕ   ЗАДАНИЕ</t>
  </si>
  <si>
    <t xml:space="preserve">          Муниципального автономного учреждения города Кимры  "Спортивная школа № 1"</t>
  </si>
  <si>
    <t xml:space="preserve">                                  на  2023  год и плановый период 2024  - 2025 годов</t>
  </si>
  <si>
    <t>2025 год</t>
  </si>
  <si>
    <t>36</t>
  </si>
  <si>
    <t>2024</t>
  </si>
  <si>
    <t>28 879 932,32</t>
  </si>
  <si>
    <t>8,8</t>
  </si>
  <si>
    <t xml:space="preserve">Постановление Администрации города Кимры от 04.10.2022 № 1131-па (приложение);                          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     № 754-па от 10.11.2021 г.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№ 285-па, от 13.11.2020 г. № 641-па, № 225-па от 02.04.2021 г.) </t>
  </si>
  <si>
    <t xml:space="preserve">Постановление Администрации города Кимры от 04.10.2022 № 1131-па (приложение);    Распоряжение Администрации города Кимры от 02.04.2021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</si>
  <si>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 xml:space="preserve">Постановление Администрации города Кимры от 04.10.2022 № 1131-па (приложение);    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</si>
  <si>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 xml:space="preserve">Постановление Администрации города Кимры от 04.10.2022 № 1131-па (приложение);    Распоряжение Администрации города Кимры от 02.04.2021 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</si>
  <si>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 xml:space="preserve">Постановление Администрации города Кимры от 04.10.2022 № 1131-па (приложение);    Распоряжение Администрации города Кимры от 02.04.2021                  № 145-ра (приложение), Постановление Администрации города Кимры от 04.10.2022 № 1131-па (приложение);   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 </t>
  </si>
  <si>
    <t>Постановление Администрации города Кимры от 04.10.2022 № 1131-па (приложение); Распоряжение Администрации города Кимры от 02.04.2021 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</si>
  <si>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</si>
  <si>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Распоряжение Администрации города Кимры от 02.04.2021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</si>
  <si>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Распоряжение Администрации города Кимры от 02.04.2021  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</si>
  <si>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Распоряжение Администрации города Кимры от 02.04.2021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</si>
  <si>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Распоряжение Администрации города Кимры от 02.04.2021       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</si>
  <si>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>Постановление Администрации города Кимры от 04.10.2022 № 1131-па (приложение); Распоряжение Администрации города Кимры от 02.04.2021         № 145-ра (приложение), Распоряжение Администрации города Кимры от 19.09.2019 № 411-ра (приложение № 2); Постановление Администрации города Кимры Тверской области     № 754-па  от 10.11.2021 г    О внесении изменений в постановление Администрации   города Кимры Тверской области от 19.09.2019 г. № 554-па "Об утверждении базовых нормативов затрат на оказание услуг в сфере физической культуры и спорта и корректирующих коэффициентов к ним" ( с изменениями от 30.12.2019 г. № 794-па, от 02.06.2020 г.  № 285-па, от 13.11.2020 г.  № 641-па, от 02.04.2021 г   № 225 -па)</t>
  </si>
  <si>
    <t xml:space="preserve">
Начальник Управления по культуре, туризму, молодежной политике и спорту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</si>
</sst>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perscript"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u val="single"/>
      <vertAlign val="superscript"/>
      <sz val="14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56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49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33" borderId="0" xfId="0" applyNumberFormat="1" applyFont="1" applyFill="1" applyAlignment="1">
      <alignment/>
    </xf>
    <xf numFmtId="3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top" wrapText="1"/>
    </xf>
    <xf numFmtId="0" fontId="3" fillId="0" borderId="21" xfId="0" applyFont="1" applyBorder="1" applyAlignment="1">
      <alignment vertical="top"/>
    </xf>
    <xf numFmtId="49" fontId="2" fillId="33" borderId="14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61" fillId="0" borderId="11" xfId="0" applyNumberFormat="1" applyFont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 wrapText="1"/>
    </xf>
    <xf numFmtId="9" fontId="61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/>
    </xf>
    <xf numFmtId="0" fontId="2" fillId="33" borderId="14" xfId="0" applyFont="1" applyFill="1" applyBorder="1" applyAlignment="1">
      <alignment horizontal="justify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61" fillId="0" borderId="11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60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7" fillId="0" borderId="2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64" fillId="0" borderId="0" xfId="0" applyFont="1" applyAlignment="1">
      <alignment vertical="top" wrapText="1"/>
    </xf>
    <xf numFmtId="0" fontId="65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top" wrapText="1"/>
    </xf>
    <xf numFmtId="0" fontId="64" fillId="0" borderId="19" xfId="0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2" fillId="0" borderId="14" xfId="0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center" vertical="top" wrapText="1"/>
    </xf>
    <xf numFmtId="0" fontId="64" fillId="0" borderId="16" xfId="0" applyFont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2" fillId="0" borderId="12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0" fillId="0" borderId="14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center" vertical="top" wrapText="1"/>
    </xf>
    <xf numFmtId="0" fontId="60" fillId="0" borderId="14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5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0" fillId="0" borderId="0" xfId="0" applyFont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72" zoomScaleNormal="72" zoomScaleSheetLayoutView="72" zoomScalePageLayoutView="0" workbookViewId="0" topLeftCell="A1">
      <selection activeCell="J13" sqref="J13"/>
    </sheetView>
  </sheetViews>
  <sheetFormatPr defaultColWidth="9.140625" defaultRowHeight="15"/>
  <cols>
    <col min="1" max="1" width="9.57421875" style="10" customWidth="1"/>
    <col min="2" max="2" width="51.8515625" style="11" customWidth="1"/>
    <col min="3" max="3" width="17.8515625" style="11" customWidth="1"/>
    <col min="4" max="6" width="20.7109375" style="11" customWidth="1"/>
    <col min="7" max="7" width="57.421875" style="11" customWidth="1"/>
    <col min="8" max="9" width="9.140625" style="11" customWidth="1"/>
    <col min="10" max="10" width="58.57421875" style="11" customWidth="1"/>
    <col min="11" max="16384" width="9.140625" style="11" customWidth="1"/>
  </cols>
  <sheetData>
    <row r="1" ht="18.75">
      <c r="G1" s="7"/>
    </row>
    <row r="2" spans="1:7" ht="18.75" customHeight="1">
      <c r="A2" s="163" t="s">
        <v>33</v>
      </c>
      <c r="B2" s="163"/>
      <c r="C2" s="56"/>
      <c r="G2" s="7" t="s">
        <v>21</v>
      </c>
    </row>
    <row r="3" spans="1:9" ht="99" customHeight="1">
      <c r="A3" s="164" t="s">
        <v>339</v>
      </c>
      <c r="B3" s="164"/>
      <c r="C3" s="164"/>
      <c r="D3" s="16"/>
      <c r="E3" s="16"/>
      <c r="F3" s="16"/>
      <c r="G3" s="162" t="s">
        <v>366</v>
      </c>
      <c r="H3" s="162"/>
      <c r="I3" s="162"/>
    </row>
    <row r="4" spans="1:9" ht="35.25" customHeight="1">
      <c r="A4" s="59"/>
      <c r="B4" s="60"/>
      <c r="C4" s="61"/>
      <c r="D4" s="16"/>
      <c r="E4" s="16"/>
      <c r="F4" s="16"/>
      <c r="G4" s="162" t="s">
        <v>340</v>
      </c>
      <c r="H4" s="162"/>
      <c r="I4" s="162"/>
    </row>
    <row r="5" spans="1:9" ht="41.25" customHeight="1">
      <c r="A5" s="164" t="s">
        <v>150</v>
      </c>
      <c r="B5" s="164"/>
      <c r="C5" s="164"/>
      <c r="D5" s="16"/>
      <c r="E5" s="16"/>
      <c r="F5" s="16"/>
      <c r="G5" s="162" t="s">
        <v>342</v>
      </c>
      <c r="H5" s="162"/>
      <c r="I5" s="162"/>
    </row>
    <row r="6" spans="1:9" ht="42" customHeight="1">
      <c r="A6" s="164" t="s">
        <v>341</v>
      </c>
      <c r="B6" s="164"/>
      <c r="C6" s="61"/>
      <c r="D6" s="16"/>
      <c r="E6" s="16"/>
      <c r="F6" s="16"/>
      <c r="G6" s="164" t="s">
        <v>153</v>
      </c>
      <c r="H6" s="164"/>
      <c r="I6" s="164"/>
    </row>
    <row r="7" spans="1:9" ht="0.75" customHeight="1">
      <c r="A7" s="19"/>
      <c r="B7" s="12"/>
      <c r="C7" s="16"/>
      <c r="D7" s="16"/>
      <c r="E7" s="16"/>
      <c r="F7" s="16"/>
      <c r="G7" s="18"/>
      <c r="H7" s="20"/>
      <c r="I7" s="20"/>
    </row>
    <row r="8" spans="1:9" ht="39.75" customHeight="1">
      <c r="A8" s="19"/>
      <c r="B8" s="12"/>
      <c r="C8" s="16"/>
      <c r="D8" s="16"/>
      <c r="E8" s="16"/>
      <c r="F8" s="16"/>
      <c r="G8" s="164" t="s">
        <v>154</v>
      </c>
      <c r="H8" s="164"/>
      <c r="I8" s="164"/>
    </row>
    <row r="9" spans="1:9" ht="18.75">
      <c r="A9" s="19"/>
      <c r="B9" s="12"/>
      <c r="C9" s="16"/>
      <c r="D9" s="16"/>
      <c r="E9" s="16"/>
      <c r="F9" s="16"/>
      <c r="G9" s="18"/>
      <c r="H9" s="20"/>
      <c r="I9" s="20"/>
    </row>
    <row r="10" spans="1:9" ht="41.25" customHeight="1">
      <c r="A10" s="19"/>
      <c r="B10" s="12"/>
      <c r="C10" s="16"/>
      <c r="D10" s="16"/>
      <c r="E10" s="16"/>
      <c r="F10" s="16"/>
      <c r="G10" s="164" t="s">
        <v>155</v>
      </c>
      <c r="H10" s="164"/>
      <c r="I10" s="164"/>
    </row>
    <row r="11" spans="1:9" ht="33.75" customHeight="1">
      <c r="A11" s="19"/>
      <c r="B11" s="12"/>
      <c r="C11" s="16"/>
      <c r="D11" s="16"/>
      <c r="E11" s="16"/>
      <c r="F11" s="16"/>
      <c r="G11" s="162" t="s">
        <v>343</v>
      </c>
      <c r="H11" s="162"/>
      <c r="I11" s="162"/>
    </row>
    <row r="12" spans="1:9" ht="18.75">
      <c r="A12" s="19"/>
      <c r="B12" s="12"/>
      <c r="C12" s="16"/>
      <c r="D12" s="16"/>
      <c r="E12" s="16"/>
      <c r="F12" s="16"/>
      <c r="G12" s="18"/>
      <c r="H12" s="20"/>
      <c r="I12" s="20"/>
    </row>
    <row r="13" spans="1:9" ht="42" customHeight="1">
      <c r="A13" s="19"/>
      <c r="B13" s="12"/>
      <c r="C13" s="16"/>
      <c r="D13" s="16"/>
      <c r="E13" s="16"/>
      <c r="F13" s="16"/>
      <c r="G13" s="167" t="s">
        <v>344</v>
      </c>
      <c r="H13" s="167"/>
      <c r="I13" s="167"/>
    </row>
    <row r="14" spans="1:9" ht="18.75">
      <c r="A14" s="19"/>
      <c r="B14" s="12"/>
      <c r="C14" s="16"/>
      <c r="D14" s="16"/>
      <c r="E14" s="16"/>
      <c r="F14" s="16"/>
      <c r="G14" s="168"/>
      <c r="H14" s="168"/>
      <c r="I14" s="168"/>
    </row>
    <row r="15" spans="1:9" ht="41.25" customHeight="1">
      <c r="A15" s="19"/>
      <c r="B15" s="12"/>
      <c r="C15" s="16"/>
      <c r="D15" s="16"/>
      <c r="E15" s="16"/>
      <c r="F15" s="16"/>
      <c r="G15" s="162" t="s">
        <v>156</v>
      </c>
      <c r="H15" s="162"/>
      <c r="I15" s="162"/>
    </row>
    <row r="16" spans="1:9" ht="33.75" customHeight="1">
      <c r="A16" s="19"/>
      <c r="B16" s="12"/>
      <c r="C16" s="16"/>
      <c r="D16" s="16"/>
      <c r="E16" s="16"/>
      <c r="F16" s="16"/>
      <c r="G16" s="162" t="s">
        <v>345</v>
      </c>
      <c r="H16" s="162"/>
      <c r="I16" s="162"/>
    </row>
    <row r="17" spans="2:7" ht="18.75">
      <c r="B17" s="7"/>
      <c r="G17" s="7"/>
    </row>
    <row r="18" spans="2:7" ht="18.75">
      <c r="B18" s="7"/>
      <c r="G18" s="7"/>
    </row>
    <row r="19" spans="1:9" ht="18.75">
      <c r="A19" s="169" t="s">
        <v>346</v>
      </c>
      <c r="B19" s="170"/>
      <c r="C19" s="170"/>
      <c r="D19" s="170"/>
      <c r="E19" s="170"/>
      <c r="F19" s="170"/>
      <c r="G19" s="170"/>
      <c r="H19" s="170"/>
      <c r="I19" s="170"/>
    </row>
    <row r="20" spans="2:7" ht="18.75">
      <c r="B20" s="7"/>
      <c r="G20" s="7"/>
    </row>
    <row r="21" spans="1:10" ht="20.25">
      <c r="A21" s="453" t="s">
        <v>347</v>
      </c>
      <c r="B21" s="453"/>
      <c r="C21" s="453"/>
      <c r="D21" s="453"/>
      <c r="E21" s="453"/>
      <c r="F21" s="453"/>
      <c r="G21" s="453"/>
      <c r="H21" s="12"/>
      <c r="I21" s="12"/>
      <c r="J21" s="12"/>
    </row>
    <row r="22" spans="1:10" s="16" customFormat="1" ht="22.5">
      <c r="A22" s="13"/>
      <c r="B22" s="171" t="s">
        <v>157</v>
      </c>
      <c r="C22" s="172"/>
      <c r="D22" s="172"/>
      <c r="E22" s="172"/>
      <c r="F22" s="172"/>
      <c r="G22" s="172"/>
      <c r="H22" s="172"/>
      <c r="I22" s="15"/>
      <c r="J22" s="15"/>
    </row>
    <row r="23" spans="1:10" s="17" customFormat="1" ht="18.75">
      <c r="A23" s="166"/>
      <c r="B23" s="166"/>
      <c r="C23" s="166"/>
      <c r="D23" s="166"/>
      <c r="E23" s="166"/>
      <c r="F23" s="166"/>
      <c r="G23" s="166"/>
      <c r="H23" s="15"/>
      <c r="I23" s="15"/>
      <c r="J23" s="15"/>
    </row>
    <row r="24" spans="1:10" s="16" customFormat="1" ht="20.25">
      <c r="A24" s="454" t="s">
        <v>348</v>
      </c>
      <c r="B24" s="455"/>
      <c r="C24" s="455"/>
      <c r="D24" s="455"/>
      <c r="E24" s="455"/>
      <c r="F24" s="455"/>
      <c r="G24" s="455"/>
      <c r="H24" s="15"/>
      <c r="I24" s="15"/>
      <c r="J24" s="15"/>
    </row>
    <row r="25" spans="1:10" s="16" customFormat="1" ht="22.5">
      <c r="A25" s="13"/>
      <c r="B25" s="14"/>
      <c r="C25" s="14"/>
      <c r="D25" s="14"/>
      <c r="E25" s="14"/>
      <c r="F25" s="14"/>
      <c r="G25" s="14"/>
      <c r="H25" s="15"/>
      <c r="I25" s="15"/>
      <c r="J25" s="15"/>
    </row>
    <row r="26" spans="1:10" s="16" customFormat="1" ht="18" customHeight="1">
      <c r="A26" s="165"/>
      <c r="B26" s="165"/>
      <c r="C26" s="165"/>
      <c r="D26" s="165"/>
      <c r="E26" s="165"/>
      <c r="F26" s="165"/>
      <c r="G26" s="165"/>
      <c r="H26" s="15"/>
      <c r="I26" s="15"/>
      <c r="J26" s="15"/>
    </row>
    <row r="27" spans="1:10" s="16" customFormat="1" ht="15" customHeight="1">
      <c r="A27" s="165"/>
      <c r="B27" s="165"/>
      <c r="C27" s="165"/>
      <c r="D27" s="165"/>
      <c r="E27" s="165"/>
      <c r="F27" s="165"/>
      <c r="G27" s="165"/>
      <c r="H27" s="15"/>
      <c r="I27" s="15"/>
      <c r="J27" s="15"/>
    </row>
    <row r="28" spans="1:10" s="16" customFormat="1" ht="15" customHeight="1">
      <c r="A28" s="9"/>
      <c r="B28" s="8"/>
      <c r="C28" s="8"/>
      <c r="D28" s="8"/>
      <c r="E28" s="8"/>
      <c r="F28" s="8"/>
      <c r="G28" s="8"/>
      <c r="H28" s="15"/>
      <c r="I28" s="15"/>
      <c r="J28" s="15"/>
    </row>
  </sheetData>
  <sheetProtection/>
  <mergeCells count="21">
    <mergeCell ref="G11:I11"/>
    <mergeCell ref="G5:I5"/>
    <mergeCell ref="A24:G24"/>
    <mergeCell ref="A26:G26"/>
    <mergeCell ref="A27:G27"/>
    <mergeCell ref="G16:I16"/>
    <mergeCell ref="A23:G23"/>
    <mergeCell ref="A21:G21"/>
    <mergeCell ref="G13:I14"/>
    <mergeCell ref="A19:I19"/>
    <mergeCell ref="B22:H22"/>
    <mergeCell ref="G4:I4"/>
    <mergeCell ref="A2:B2"/>
    <mergeCell ref="G3:I3"/>
    <mergeCell ref="A3:C3"/>
    <mergeCell ref="G15:I15"/>
    <mergeCell ref="G10:I10"/>
    <mergeCell ref="G6:I6"/>
    <mergeCell ref="A5:C5"/>
    <mergeCell ref="A6:B6"/>
    <mergeCell ref="G8:I8"/>
  </mergeCells>
  <printOptions horizontalCentered="1"/>
  <pageMargins left="0.35433070866141736" right="0.35433070866141736" top="0.7874015748031497" bottom="0.5905511811023623" header="0.31496062992125984" footer="0.31496062992125984"/>
  <pageSetup firstPageNumber="24" useFirstPageNumber="1" fitToHeight="1" fitToWidth="1" horizontalDpi="600" verticalDpi="600" orientation="landscape" paperSize="9" scale="64" r:id="rId1"/>
  <headerFooter>
    <oddHeader>&amp;C&amp;"Times New Roman,обычный"&amp;20 24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8"/>
  <sheetViews>
    <sheetView zoomScale="70" zoomScaleNormal="70" zoomScalePageLayoutView="0" workbookViewId="0" topLeftCell="A5">
      <pane ySplit="1" topLeftCell="A157" activePane="bottomLeft" state="frozen"/>
      <selection pane="topLeft" activeCell="C5" sqref="C5"/>
      <selection pane="bottomLeft" activeCell="Y165" sqref="Y165"/>
    </sheetView>
  </sheetViews>
  <sheetFormatPr defaultColWidth="9.140625" defaultRowHeight="15"/>
  <cols>
    <col min="1" max="1" width="7.7109375" style="6" customWidth="1"/>
    <col min="2" max="2" width="33.421875" style="5" customWidth="1"/>
    <col min="3" max="3" width="15.7109375" style="5" customWidth="1"/>
    <col min="4" max="5" width="13.00390625" style="5" customWidth="1"/>
    <col min="6" max="6" width="20.57421875" style="5" customWidth="1"/>
    <col min="7" max="7" width="20.8515625" style="5" customWidth="1"/>
    <col min="8" max="9" width="22.140625" style="5" customWidth="1"/>
    <col min="10" max="12" width="20.7109375" style="5" customWidth="1"/>
    <col min="13" max="13" width="32.8515625" style="5" customWidth="1"/>
    <col min="14" max="16384" width="9.140625" style="5" customWidth="1"/>
  </cols>
  <sheetData>
    <row r="1" spans="1:9" s="3" customFormat="1" ht="18.75">
      <c r="A1" s="283"/>
      <c r="B1" s="283"/>
      <c r="C1" s="283"/>
      <c r="D1" s="283"/>
      <c r="E1" s="1"/>
      <c r="F1" s="2"/>
      <c r="G1" s="2"/>
      <c r="H1" s="2"/>
      <c r="I1" s="2"/>
    </row>
    <row r="2" spans="1:13" s="3" customFormat="1" ht="18.75">
      <c r="A2" s="283" t="s">
        <v>47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"/>
    </row>
    <row r="3" spans="1:13" s="3" customFormat="1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0" s="3" customFormat="1" ht="18.7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</row>
    <row r="5" spans="1:13" s="3" customFormat="1" ht="202.5" customHeight="1">
      <c r="A5" s="24" t="s">
        <v>0</v>
      </c>
      <c r="B5" s="25" t="s">
        <v>40</v>
      </c>
      <c r="C5" s="287" t="s">
        <v>167</v>
      </c>
      <c r="D5" s="288"/>
      <c r="E5" s="289"/>
      <c r="F5" s="284" t="s">
        <v>168</v>
      </c>
      <c r="G5" s="285"/>
      <c r="H5" s="25" t="s">
        <v>28</v>
      </c>
      <c r="I5" s="25" t="s">
        <v>48</v>
      </c>
      <c r="J5" s="25" t="s">
        <v>151</v>
      </c>
      <c r="K5" s="25" t="s">
        <v>337</v>
      </c>
      <c r="L5" s="25" t="s">
        <v>349</v>
      </c>
      <c r="M5" s="25" t="s">
        <v>49</v>
      </c>
    </row>
    <row r="6" spans="1:13" s="4" customFormat="1" ht="30" customHeight="1">
      <c r="A6" s="176" t="s">
        <v>11</v>
      </c>
      <c r="B6" s="176" t="s">
        <v>297</v>
      </c>
      <c r="C6" s="240" t="s">
        <v>270</v>
      </c>
      <c r="D6" s="252"/>
      <c r="E6" s="253"/>
      <c r="F6" s="263" t="s">
        <v>19</v>
      </c>
      <c r="G6" s="264"/>
      <c r="H6" s="33" t="s">
        <v>124</v>
      </c>
      <c r="I6" s="35" t="s">
        <v>160</v>
      </c>
      <c r="J6" s="35" t="s">
        <v>160</v>
      </c>
      <c r="K6" s="35" t="s">
        <v>160</v>
      </c>
      <c r="L6" s="35" t="s">
        <v>160</v>
      </c>
      <c r="M6" s="213" t="s">
        <v>354</v>
      </c>
    </row>
    <row r="7" spans="1:13" s="4" customFormat="1" ht="42.75" customHeight="1">
      <c r="A7" s="177"/>
      <c r="B7" s="177"/>
      <c r="C7" s="254"/>
      <c r="D7" s="255"/>
      <c r="E7" s="256"/>
      <c r="F7" s="263" t="s">
        <v>139</v>
      </c>
      <c r="G7" s="264"/>
      <c r="H7" s="62" t="s">
        <v>165</v>
      </c>
      <c r="I7" s="127">
        <v>0.15</v>
      </c>
      <c r="J7" s="69" t="s">
        <v>166</v>
      </c>
      <c r="K7" s="69">
        <v>15</v>
      </c>
      <c r="L7" s="69" t="s">
        <v>166</v>
      </c>
      <c r="M7" s="237"/>
    </row>
    <row r="8" spans="1:13" s="4" customFormat="1" ht="30" customHeight="1">
      <c r="A8" s="177"/>
      <c r="B8" s="177"/>
      <c r="C8" s="254"/>
      <c r="D8" s="255"/>
      <c r="E8" s="256"/>
      <c r="F8" s="243" t="s">
        <v>171</v>
      </c>
      <c r="G8" s="269"/>
      <c r="H8" s="217" t="s">
        <v>77</v>
      </c>
      <c r="I8" s="261">
        <v>10</v>
      </c>
      <c r="J8" s="261">
        <v>12</v>
      </c>
      <c r="K8" s="261">
        <v>12</v>
      </c>
      <c r="L8" s="261">
        <v>12</v>
      </c>
      <c r="M8" s="237"/>
    </row>
    <row r="9" spans="1:13" s="4" customFormat="1" ht="72.75" customHeight="1">
      <c r="A9" s="177"/>
      <c r="B9" s="177"/>
      <c r="C9" s="254"/>
      <c r="D9" s="255"/>
      <c r="E9" s="256"/>
      <c r="F9" s="270"/>
      <c r="G9" s="271"/>
      <c r="H9" s="227"/>
      <c r="I9" s="262"/>
      <c r="J9" s="262"/>
      <c r="K9" s="262"/>
      <c r="L9" s="262"/>
      <c r="M9" s="237"/>
    </row>
    <row r="10" spans="1:13" s="4" customFormat="1" ht="30" customHeight="1">
      <c r="A10" s="177"/>
      <c r="B10" s="177"/>
      <c r="C10" s="254"/>
      <c r="D10" s="255"/>
      <c r="E10" s="256"/>
      <c r="F10" s="243" t="s">
        <v>159</v>
      </c>
      <c r="G10" s="269"/>
      <c r="H10" s="217" t="s">
        <v>77</v>
      </c>
      <c r="I10" s="292">
        <v>10</v>
      </c>
      <c r="J10" s="261">
        <v>0</v>
      </c>
      <c r="K10" s="261">
        <v>0</v>
      </c>
      <c r="L10" s="261">
        <v>0</v>
      </c>
      <c r="M10" s="237"/>
    </row>
    <row r="11" spans="1:13" s="4" customFormat="1" ht="55.5" customHeight="1">
      <c r="A11" s="177"/>
      <c r="B11" s="177"/>
      <c r="C11" s="254"/>
      <c r="D11" s="255"/>
      <c r="E11" s="256"/>
      <c r="F11" s="270"/>
      <c r="G11" s="271"/>
      <c r="H11" s="227"/>
      <c r="I11" s="293"/>
      <c r="J11" s="262"/>
      <c r="K11" s="262"/>
      <c r="L11" s="262"/>
      <c r="M11" s="237"/>
    </row>
    <row r="12" spans="1:13" s="4" customFormat="1" ht="30" customHeight="1">
      <c r="A12" s="177"/>
      <c r="B12" s="177"/>
      <c r="C12" s="254"/>
      <c r="D12" s="255"/>
      <c r="E12" s="256"/>
      <c r="F12" s="243" t="s">
        <v>161</v>
      </c>
      <c r="G12" s="269"/>
      <c r="H12" s="217" t="s">
        <v>77</v>
      </c>
      <c r="I12" s="219">
        <v>1</v>
      </c>
      <c r="J12" s="219">
        <v>100</v>
      </c>
      <c r="K12" s="219">
        <v>100</v>
      </c>
      <c r="L12" s="219">
        <v>100</v>
      </c>
      <c r="M12" s="237"/>
    </row>
    <row r="13" spans="1:13" s="4" customFormat="1" ht="30" customHeight="1">
      <c r="A13" s="177"/>
      <c r="B13" s="177"/>
      <c r="C13" s="254"/>
      <c r="D13" s="255"/>
      <c r="E13" s="256"/>
      <c r="F13" s="272"/>
      <c r="G13" s="273"/>
      <c r="H13" s="226"/>
      <c r="I13" s="228"/>
      <c r="J13" s="228"/>
      <c r="K13" s="228"/>
      <c r="L13" s="228"/>
      <c r="M13" s="237"/>
    </row>
    <row r="14" spans="1:13" s="4" customFormat="1" ht="134.25" customHeight="1">
      <c r="A14" s="178"/>
      <c r="B14" s="178"/>
      <c r="C14" s="257"/>
      <c r="D14" s="258"/>
      <c r="E14" s="259"/>
      <c r="F14" s="270"/>
      <c r="G14" s="271"/>
      <c r="H14" s="227"/>
      <c r="I14" s="229"/>
      <c r="J14" s="229"/>
      <c r="K14" s="229"/>
      <c r="L14" s="229"/>
      <c r="M14" s="238"/>
    </row>
    <row r="15" spans="1:13" s="4" customFormat="1" ht="30" customHeight="1">
      <c r="A15" s="176" t="s">
        <v>10</v>
      </c>
      <c r="B15" s="176" t="s">
        <v>298</v>
      </c>
      <c r="C15" s="240" t="s">
        <v>162</v>
      </c>
      <c r="D15" s="252"/>
      <c r="E15" s="253"/>
      <c r="F15" s="263" t="s">
        <v>19</v>
      </c>
      <c r="G15" s="264"/>
      <c r="H15" s="33" t="s">
        <v>124</v>
      </c>
      <c r="I15" s="35" t="s">
        <v>160</v>
      </c>
      <c r="J15" s="35" t="s">
        <v>160</v>
      </c>
      <c r="K15" s="35" t="s">
        <v>160</v>
      </c>
      <c r="L15" s="35" t="s">
        <v>160</v>
      </c>
      <c r="M15" s="213" t="s">
        <v>355</v>
      </c>
    </row>
    <row r="16" spans="1:13" s="4" customFormat="1" ht="42.75" customHeight="1">
      <c r="A16" s="177"/>
      <c r="B16" s="177"/>
      <c r="C16" s="254"/>
      <c r="D16" s="255"/>
      <c r="E16" s="256"/>
      <c r="F16" s="263" t="s">
        <v>139</v>
      </c>
      <c r="G16" s="264"/>
      <c r="H16" s="62" t="s">
        <v>165</v>
      </c>
      <c r="I16" s="127">
        <v>0.15</v>
      </c>
      <c r="J16" s="69" t="s">
        <v>350</v>
      </c>
      <c r="K16" s="68">
        <v>36</v>
      </c>
      <c r="L16" s="68" t="str">
        <f>J16</f>
        <v>36</v>
      </c>
      <c r="M16" s="237"/>
    </row>
    <row r="17" spans="1:13" s="4" customFormat="1" ht="30" customHeight="1">
      <c r="A17" s="177"/>
      <c r="B17" s="177"/>
      <c r="C17" s="254"/>
      <c r="D17" s="255"/>
      <c r="E17" s="256"/>
      <c r="F17" s="265" t="s">
        <v>172</v>
      </c>
      <c r="G17" s="266"/>
      <c r="H17" s="217" t="s">
        <v>77</v>
      </c>
      <c r="I17" s="219">
        <v>10</v>
      </c>
      <c r="J17" s="261">
        <v>10.8</v>
      </c>
      <c r="K17" s="294">
        <v>10.8</v>
      </c>
      <c r="L17" s="261">
        <v>10.8</v>
      </c>
      <c r="M17" s="237"/>
    </row>
    <row r="18" spans="1:16" s="4" customFormat="1" ht="72" customHeight="1">
      <c r="A18" s="177"/>
      <c r="B18" s="177"/>
      <c r="C18" s="254"/>
      <c r="D18" s="255"/>
      <c r="E18" s="256"/>
      <c r="F18" s="267"/>
      <c r="G18" s="268"/>
      <c r="H18" s="227"/>
      <c r="I18" s="229"/>
      <c r="J18" s="262"/>
      <c r="K18" s="295"/>
      <c r="L18" s="262"/>
      <c r="M18" s="237"/>
      <c r="P18" s="131"/>
    </row>
    <row r="19" spans="1:13" s="4" customFormat="1" ht="85.5" customHeight="1">
      <c r="A19" s="177"/>
      <c r="B19" s="177"/>
      <c r="C19" s="254"/>
      <c r="D19" s="255"/>
      <c r="E19" s="256"/>
      <c r="F19" s="243" t="s">
        <v>159</v>
      </c>
      <c r="G19" s="269"/>
      <c r="H19" s="217" t="s">
        <v>77</v>
      </c>
      <c r="I19" s="217">
        <v>10</v>
      </c>
      <c r="J19" s="261">
        <v>0</v>
      </c>
      <c r="K19" s="261">
        <v>0</v>
      </c>
      <c r="L19" s="261">
        <v>0</v>
      </c>
      <c r="M19" s="237"/>
    </row>
    <row r="20" spans="1:13" s="4" customFormat="1" ht="5.25" customHeight="1" hidden="1">
      <c r="A20" s="177"/>
      <c r="B20" s="177"/>
      <c r="C20" s="254"/>
      <c r="D20" s="255"/>
      <c r="E20" s="256"/>
      <c r="F20" s="270"/>
      <c r="G20" s="271"/>
      <c r="H20" s="227"/>
      <c r="I20" s="227"/>
      <c r="J20" s="262"/>
      <c r="K20" s="262"/>
      <c r="L20" s="262"/>
      <c r="M20" s="237"/>
    </row>
    <row r="21" spans="1:13" s="4" customFormat="1" ht="30" customHeight="1">
      <c r="A21" s="177"/>
      <c r="B21" s="177"/>
      <c r="C21" s="254"/>
      <c r="D21" s="255"/>
      <c r="E21" s="256"/>
      <c r="F21" s="243" t="s">
        <v>164</v>
      </c>
      <c r="G21" s="269"/>
      <c r="H21" s="217" t="s">
        <v>77</v>
      </c>
      <c r="I21" s="219">
        <v>1</v>
      </c>
      <c r="J21" s="219">
        <v>100</v>
      </c>
      <c r="K21" s="219">
        <v>100</v>
      </c>
      <c r="L21" s="219">
        <v>100</v>
      </c>
      <c r="M21" s="237"/>
    </row>
    <row r="22" spans="1:13" s="4" customFormat="1" ht="29.25" customHeight="1">
      <c r="A22" s="177"/>
      <c r="B22" s="177"/>
      <c r="C22" s="254"/>
      <c r="D22" s="255"/>
      <c r="E22" s="256"/>
      <c r="F22" s="272"/>
      <c r="G22" s="273"/>
      <c r="H22" s="226"/>
      <c r="I22" s="228"/>
      <c r="J22" s="228"/>
      <c r="K22" s="228"/>
      <c r="L22" s="228"/>
      <c r="M22" s="237"/>
    </row>
    <row r="23" spans="1:13" s="4" customFormat="1" ht="148.5" customHeight="1">
      <c r="A23" s="178"/>
      <c r="B23" s="178"/>
      <c r="C23" s="257"/>
      <c r="D23" s="258"/>
      <c r="E23" s="259"/>
      <c r="F23" s="270"/>
      <c r="G23" s="271"/>
      <c r="H23" s="227"/>
      <c r="I23" s="229"/>
      <c r="J23" s="229"/>
      <c r="K23" s="229"/>
      <c r="L23" s="229"/>
      <c r="M23" s="238"/>
    </row>
    <row r="24" spans="1:13" s="4" customFormat="1" ht="30" customHeight="1">
      <c r="A24" s="176" t="s">
        <v>5</v>
      </c>
      <c r="B24" s="176" t="s">
        <v>299</v>
      </c>
      <c r="C24" s="240" t="s">
        <v>163</v>
      </c>
      <c r="D24" s="252"/>
      <c r="E24" s="253"/>
      <c r="F24" s="263" t="s">
        <v>19</v>
      </c>
      <c r="G24" s="264"/>
      <c r="H24" s="33" t="s">
        <v>124</v>
      </c>
      <c r="I24" s="35" t="s">
        <v>160</v>
      </c>
      <c r="J24" s="35" t="s">
        <v>160</v>
      </c>
      <c r="K24" s="35" t="s">
        <v>160</v>
      </c>
      <c r="L24" s="35" t="s">
        <v>160</v>
      </c>
      <c r="M24" s="213" t="s">
        <v>355</v>
      </c>
    </row>
    <row r="25" spans="1:13" s="4" customFormat="1" ht="38.25" customHeight="1">
      <c r="A25" s="177"/>
      <c r="B25" s="177"/>
      <c r="C25" s="254"/>
      <c r="D25" s="255"/>
      <c r="E25" s="256"/>
      <c r="F25" s="263" t="s">
        <v>139</v>
      </c>
      <c r="G25" s="264"/>
      <c r="H25" s="62" t="s">
        <v>165</v>
      </c>
      <c r="I25" s="127">
        <v>0.15</v>
      </c>
      <c r="J25" s="68">
        <v>0</v>
      </c>
      <c r="K25" s="68">
        <f>J25</f>
        <v>0</v>
      </c>
      <c r="L25" s="68">
        <f>J25</f>
        <v>0</v>
      </c>
      <c r="M25" s="237"/>
    </row>
    <row r="26" spans="1:13" s="4" customFormat="1" ht="30" customHeight="1">
      <c r="A26" s="177"/>
      <c r="B26" s="177"/>
      <c r="C26" s="254"/>
      <c r="D26" s="255"/>
      <c r="E26" s="256"/>
      <c r="F26" s="265" t="s">
        <v>171</v>
      </c>
      <c r="G26" s="266"/>
      <c r="H26" s="217" t="s">
        <v>77</v>
      </c>
      <c r="I26" s="219">
        <v>10</v>
      </c>
      <c r="J26" s="261">
        <v>0</v>
      </c>
      <c r="K26" s="261">
        <v>0</v>
      </c>
      <c r="L26" s="261">
        <v>0</v>
      </c>
      <c r="M26" s="237"/>
    </row>
    <row r="27" spans="1:13" s="4" customFormat="1" ht="66" customHeight="1">
      <c r="A27" s="177"/>
      <c r="B27" s="177"/>
      <c r="C27" s="254"/>
      <c r="D27" s="255"/>
      <c r="E27" s="256"/>
      <c r="F27" s="267"/>
      <c r="G27" s="268"/>
      <c r="H27" s="227"/>
      <c r="I27" s="229"/>
      <c r="J27" s="262"/>
      <c r="K27" s="262"/>
      <c r="L27" s="262"/>
      <c r="M27" s="237"/>
    </row>
    <row r="28" spans="1:13" s="4" customFormat="1" ht="9" customHeight="1">
      <c r="A28" s="177"/>
      <c r="B28" s="177"/>
      <c r="C28" s="254"/>
      <c r="D28" s="255"/>
      <c r="E28" s="256"/>
      <c r="F28" s="243" t="s">
        <v>159</v>
      </c>
      <c r="G28" s="269"/>
      <c r="H28" s="217" t="s">
        <v>77</v>
      </c>
      <c r="I28" s="217">
        <v>10</v>
      </c>
      <c r="J28" s="261">
        <v>0</v>
      </c>
      <c r="K28" s="261">
        <v>0</v>
      </c>
      <c r="L28" s="261">
        <v>0</v>
      </c>
      <c r="M28" s="237"/>
    </row>
    <row r="29" spans="1:13" s="4" customFormat="1" ht="82.5" customHeight="1">
      <c r="A29" s="177"/>
      <c r="B29" s="177"/>
      <c r="C29" s="254"/>
      <c r="D29" s="255"/>
      <c r="E29" s="256"/>
      <c r="F29" s="270"/>
      <c r="G29" s="271"/>
      <c r="H29" s="227"/>
      <c r="I29" s="227"/>
      <c r="J29" s="262"/>
      <c r="K29" s="262"/>
      <c r="L29" s="262"/>
      <c r="M29" s="237"/>
    </row>
    <row r="30" spans="1:13" s="4" customFormat="1" ht="30" customHeight="1">
      <c r="A30" s="177"/>
      <c r="B30" s="177"/>
      <c r="C30" s="254"/>
      <c r="D30" s="255"/>
      <c r="E30" s="256"/>
      <c r="F30" s="243" t="s">
        <v>161</v>
      </c>
      <c r="G30" s="269"/>
      <c r="H30" s="217" t="s">
        <v>77</v>
      </c>
      <c r="I30" s="219">
        <v>1</v>
      </c>
      <c r="J30" s="219">
        <v>100</v>
      </c>
      <c r="K30" s="219">
        <v>100</v>
      </c>
      <c r="L30" s="219">
        <v>100</v>
      </c>
      <c r="M30" s="237"/>
    </row>
    <row r="31" spans="1:13" s="4" customFormat="1" ht="30" customHeight="1">
      <c r="A31" s="177"/>
      <c r="B31" s="177"/>
      <c r="C31" s="254"/>
      <c r="D31" s="255"/>
      <c r="E31" s="256"/>
      <c r="F31" s="272"/>
      <c r="G31" s="273"/>
      <c r="H31" s="226"/>
      <c r="I31" s="228"/>
      <c r="J31" s="228"/>
      <c r="K31" s="228"/>
      <c r="L31" s="228"/>
      <c r="M31" s="237"/>
    </row>
    <row r="32" spans="1:13" s="4" customFormat="1" ht="156" customHeight="1">
      <c r="A32" s="177"/>
      <c r="B32" s="178"/>
      <c r="C32" s="257"/>
      <c r="D32" s="258"/>
      <c r="E32" s="259"/>
      <c r="F32" s="270"/>
      <c r="G32" s="271"/>
      <c r="H32" s="227"/>
      <c r="I32" s="229"/>
      <c r="J32" s="229"/>
      <c r="K32" s="229"/>
      <c r="L32" s="229"/>
      <c r="M32" s="237"/>
    </row>
    <row r="33" spans="1:13" s="4" customFormat="1" ht="36.75" customHeight="1">
      <c r="A33" s="176" t="s">
        <v>6</v>
      </c>
      <c r="B33" s="176" t="s">
        <v>300</v>
      </c>
      <c r="C33" s="240" t="s">
        <v>169</v>
      </c>
      <c r="D33" s="252"/>
      <c r="E33" s="253"/>
      <c r="F33" s="263" t="s">
        <v>19</v>
      </c>
      <c r="G33" s="264"/>
      <c r="H33" s="33" t="s">
        <v>124</v>
      </c>
      <c r="I33" s="35" t="s">
        <v>26</v>
      </c>
      <c r="J33" s="35" t="s">
        <v>26</v>
      </c>
      <c r="K33" s="35" t="s">
        <v>26</v>
      </c>
      <c r="L33" s="35" t="s">
        <v>26</v>
      </c>
      <c r="M33" s="213" t="s">
        <v>355</v>
      </c>
    </row>
    <row r="34" spans="1:13" s="4" customFormat="1" ht="44.25" customHeight="1">
      <c r="A34" s="177"/>
      <c r="B34" s="177"/>
      <c r="C34" s="254"/>
      <c r="D34" s="255"/>
      <c r="E34" s="256"/>
      <c r="F34" s="263" t="s">
        <v>139</v>
      </c>
      <c r="G34" s="264"/>
      <c r="H34" s="62" t="s">
        <v>165</v>
      </c>
      <c r="I34" s="127">
        <v>0.15</v>
      </c>
      <c r="J34" s="68">
        <v>26</v>
      </c>
      <c r="K34" s="68">
        <v>26</v>
      </c>
      <c r="L34" s="68">
        <f>J34</f>
        <v>26</v>
      </c>
      <c r="M34" s="237"/>
    </row>
    <row r="35" spans="1:13" s="4" customFormat="1" ht="30" customHeight="1">
      <c r="A35" s="177"/>
      <c r="B35" s="177"/>
      <c r="C35" s="254"/>
      <c r="D35" s="255"/>
      <c r="E35" s="256"/>
      <c r="F35" s="243" t="s">
        <v>172</v>
      </c>
      <c r="G35" s="269"/>
      <c r="H35" s="217" t="s">
        <v>77</v>
      </c>
      <c r="I35" s="219">
        <v>10</v>
      </c>
      <c r="J35" s="261">
        <v>7.5</v>
      </c>
      <c r="K35" s="261">
        <v>7.5</v>
      </c>
      <c r="L35" s="261">
        <v>7.5</v>
      </c>
      <c r="M35" s="237"/>
    </row>
    <row r="36" spans="1:13" s="4" customFormat="1" ht="69.75" customHeight="1">
      <c r="A36" s="177"/>
      <c r="B36" s="177"/>
      <c r="C36" s="254"/>
      <c r="D36" s="255"/>
      <c r="E36" s="256"/>
      <c r="F36" s="270"/>
      <c r="G36" s="271"/>
      <c r="H36" s="227"/>
      <c r="I36" s="229"/>
      <c r="J36" s="262"/>
      <c r="K36" s="262"/>
      <c r="L36" s="262"/>
      <c r="M36" s="237"/>
    </row>
    <row r="37" spans="1:13" s="4" customFormat="1" ht="30" customHeight="1">
      <c r="A37" s="177"/>
      <c r="B37" s="177"/>
      <c r="C37" s="254"/>
      <c r="D37" s="255"/>
      <c r="E37" s="256"/>
      <c r="F37" s="243" t="s">
        <v>159</v>
      </c>
      <c r="G37" s="269"/>
      <c r="H37" s="217" t="s">
        <v>77</v>
      </c>
      <c r="I37" s="217">
        <v>10</v>
      </c>
      <c r="J37" s="261">
        <v>18</v>
      </c>
      <c r="K37" s="261">
        <v>18</v>
      </c>
      <c r="L37" s="261">
        <v>18</v>
      </c>
      <c r="M37" s="237"/>
    </row>
    <row r="38" spans="1:13" s="4" customFormat="1" ht="57" customHeight="1">
      <c r="A38" s="177"/>
      <c r="B38" s="177"/>
      <c r="C38" s="254"/>
      <c r="D38" s="255"/>
      <c r="E38" s="256"/>
      <c r="F38" s="270"/>
      <c r="G38" s="271"/>
      <c r="H38" s="227"/>
      <c r="I38" s="227"/>
      <c r="J38" s="262"/>
      <c r="K38" s="262"/>
      <c r="L38" s="262"/>
      <c r="M38" s="237"/>
    </row>
    <row r="39" spans="1:13" s="4" customFormat="1" ht="30" customHeight="1">
      <c r="A39" s="177"/>
      <c r="B39" s="177"/>
      <c r="C39" s="254"/>
      <c r="D39" s="255"/>
      <c r="E39" s="256"/>
      <c r="F39" s="243" t="s">
        <v>161</v>
      </c>
      <c r="G39" s="269"/>
      <c r="H39" s="217" t="s">
        <v>77</v>
      </c>
      <c r="I39" s="217">
        <v>1</v>
      </c>
      <c r="J39" s="219">
        <v>100</v>
      </c>
      <c r="K39" s="219">
        <v>100</v>
      </c>
      <c r="L39" s="219">
        <v>100</v>
      </c>
      <c r="M39" s="237"/>
    </row>
    <row r="40" spans="1:13" s="3" customFormat="1" ht="30" customHeight="1">
      <c r="A40" s="177"/>
      <c r="B40" s="177"/>
      <c r="C40" s="254"/>
      <c r="D40" s="255"/>
      <c r="E40" s="256"/>
      <c r="F40" s="272"/>
      <c r="G40" s="273"/>
      <c r="H40" s="226"/>
      <c r="I40" s="226"/>
      <c r="J40" s="228"/>
      <c r="K40" s="228"/>
      <c r="L40" s="228"/>
      <c r="M40" s="237"/>
    </row>
    <row r="41" spans="1:13" ht="113.25" customHeight="1">
      <c r="A41" s="178"/>
      <c r="B41" s="178"/>
      <c r="C41" s="257"/>
      <c r="D41" s="258"/>
      <c r="E41" s="259"/>
      <c r="F41" s="270"/>
      <c r="G41" s="271"/>
      <c r="H41" s="227"/>
      <c r="I41" s="227"/>
      <c r="J41" s="229"/>
      <c r="K41" s="229"/>
      <c r="L41" s="229"/>
      <c r="M41" s="237"/>
    </row>
    <row r="42" spans="1:13" ht="30" customHeight="1">
      <c r="A42" s="176" t="s">
        <v>7</v>
      </c>
      <c r="B42" s="176" t="s">
        <v>301</v>
      </c>
      <c r="C42" s="240" t="s">
        <v>170</v>
      </c>
      <c r="D42" s="252"/>
      <c r="E42" s="253"/>
      <c r="F42" s="263" t="s">
        <v>19</v>
      </c>
      <c r="G42" s="264"/>
      <c r="H42" s="33" t="s">
        <v>124</v>
      </c>
      <c r="I42" s="35" t="s">
        <v>26</v>
      </c>
      <c r="J42" s="35" t="s">
        <v>26</v>
      </c>
      <c r="K42" s="35" t="s">
        <v>26</v>
      </c>
      <c r="L42" s="35" t="s">
        <v>26</v>
      </c>
      <c r="M42" s="213" t="s">
        <v>356</v>
      </c>
    </row>
    <row r="43" spans="1:13" ht="30" customHeight="1">
      <c r="A43" s="177"/>
      <c r="B43" s="177"/>
      <c r="C43" s="254"/>
      <c r="D43" s="255"/>
      <c r="E43" s="256"/>
      <c r="F43" s="263" t="s">
        <v>139</v>
      </c>
      <c r="G43" s="264"/>
      <c r="H43" s="62" t="s">
        <v>165</v>
      </c>
      <c r="I43" s="127">
        <v>0.15</v>
      </c>
      <c r="J43" s="68">
        <v>0</v>
      </c>
      <c r="K43" s="68">
        <v>0</v>
      </c>
      <c r="L43" s="68">
        <f>J43</f>
        <v>0</v>
      </c>
      <c r="M43" s="237"/>
    </row>
    <row r="44" spans="1:13" ht="30" customHeight="1">
      <c r="A44" s="177"/>
      <c r="B44" s="177"/>
      <c r="C44" s="254"/>
      <c r="D44" s="255"/>
      <c r="E44" s="256"/>
      <c r="F44" s="265" t="s">
        <v>171</v>
      </c>
      <c r="G44" s="266"/>
      <c r="H44" s="217" t="s">
        <v>77</v>
      </c>
      <c r="I44" s="219">
        <v>10</v>
      </c>
      <c r="J44" s="261">
        <v>0</v>
      </c>
      <c r="K44" s="261">
        <v>0</v>
      </c>
      <c r="L44" s="261">
        <v>0</v>
      </c>
      <c r="M44" s="237"/>
    </row>
    <row r="45" spans="1:13" ht="75" customHeight="1">
      <c r="A45" s="177"/>
      <c r="B45" s="177"/>
      <c r="C45" s="254"/>
      <c r="D45" s="255"/>
      <c r="E45" s="256"/>
      <c r="F45" s="267"/>
      <c r="G45" s="268"/>
      <c r="H45" s="227"/>
      <c r="I45" s="229"/>
      <c r="J45" s="262"/>
      <c r="K45" s="262"/>
      <c r="L45" s="262"/>
      <c r="M45" s="237"/>
    </row>
    <row r="46" spans="1:13" ht="30" customHeight="1">
      <c r="A46" s="177"/>
      <c r="B46" s="177"/>
      <c r="C46" s="254"/>
      <c r="D46" s="255"/>
      <c r="E46" s="256"/>
      <c r="F46" s="243" t="s">
        <v>159</v>
      </c>
      <c r="G46" s="269"/>
      <c r="H46" s="217" t="s">
        <v>77</v>
      </c>
      <c r="I46" s="217">
        <v>10</v>
      </c>
      <c r="J46" s="261">
        <v>0</v>
      </c>
      <c r="K46" s="261">
        <v>0</v>
      </c>
      <c r="L46" s="261">
        <v>0</v>
      </c>
      <c r="M46" s="237"/>
    </row>
    <row r="47" spans="1:13" ht="52.5" customHeight="1">
      <c r="A47" s="177"/>
      <c r="B47" s="177"/>
      <c r="C47" s="254"/>
      <c r="D47" s="255"/>
      <c r="E47" s="256"/>
      <c r="F47" s="270"/>
      <c r="G47" s="271"/>
      <c r="H47" s="227"/>
      <c r="I47" s="227"/>
      <c r="J47" s="262"/>
      <c r="K47" s="262"/>
      <c r="L47" s="262"/>
      <c r="M47" s="237"/>
    </row>
    <row r="48" spans="1:13" ht="30" customHeight="1">
      <c r="A48" s="177"/>
      <c r="B48" s="177"/>
      <c r="C48" s="254"/>
      <c r="D48" s="255"/>
      <c r="E48" s="256"/>
      <c r="F48" s="243" t="s">
        <v>164</v>
      </c>
      <c r="G48" s="269"/>
      <c r="H48" s="217" t="s">
        <v>77</v>
      </c>
      <c r="I48" s="217">
        <v>1</v>
      </c>
      <c r="J48" s="219">
        <v>100</v>
      </c>
      <c r="K48" s="219">
        <v>100</v>
      </c>
      <c r="L48" s="219">
        <v>100</v>
      </c>
      <c r="M48" s="237"/>
    </row>
    <row r="49" spans="1:13" ht="30" customHeight="1">
      <c r="A49" s="177"/>
      <c r="B49" s="177"/>
      <c r="C49" s="254"/>
      <c r="D49" s="255"/>
      <c r="E49" s="256"/>
      <c r="F49" s="272"/>
      <c r="G49" s="273"/>
      <c r="H49" s="226"/>
      <c r="I49" s="290"/>
      <c r="J49" s="228"/>
      <c r="K49" s="228"/>
      <c r="L49" s="228"/>
      <c r="M49" s="237"/>
    </row>
    <row r="50" spans="1:13" ht="153" customHeight="1">
      <c r="A50" s="178"/>
      <c r="B50" s="178"/>
      <c r="C50" s="257"/>
      <c r="D50" s="258"/>
      <c r="E50" s="259"/>
      <c r="F50" s="270"/>
      <c r="G50" s="271"/>
      <c r="H50" s="227"/>
      <c r="I50" s="291"/>
      <c r="J50" s="229"/>
      <c r="K50" s="229"/>
      <c r="L50" s="229"/>
      <c r="M50" s="238"/>
    </row>
    <row r="51" spans="1:13" ht="30" customHeight="1">
      <c r="A51" s="176" t="s">
        <v>76</v>
      </c>
      <c r="B51" s="176" t="s">
        <v>302</v>
      </c>
      <c r="C51" s="240" t="s">
        <v>173</v>
      </c>
      <c r="D51" s="274"/>
      <c r="E51" s="275"/>
      <c r="F51" s="263" t="s">
        <v>19</v>
      </c>
      <c r="G51" s="282"/>
      <c r="H51" s="115" t="s">
        <v>124</v>
      </c>
      <c r="I51" s="116" t="s">
        <v>160</v>
      </c>
      <c r="J51" s="114" t="s">
        <v>160</v>
      </c>
      <c r="K51" s="114" t="s">
        <v>160</v>
      </c>
      <c r="L51" s="114" t="s">
        <v>160</v>
      </c>
      <c r="M51" s="213" t="s">
        <v>356</v>
      </c>
    </row>
    <row r="52" spans="1:13" ht="40.5" customHeight="1">
      <c r="A52" s="198"/>
      <c r="B52" s="198"/>
      <c r="C52" s="276"/>
      <c r="D52" s="277"/>
      <c r="E52" s="278"/>
      <c r="F52" s="263" t="s">
        <v>139</v>
      </c>
      <c r="G52" s="282"/>
      <c r="H52" s="115" t="s">
        <v>165</v>
      </c>
      <c r="I52" s="128">
        <v>0.15</v>
      </c>
      <c r="J52" s="67">
        <v>84</v>
      </c>
      <c r="K52" s="67">
        <v>84</v>
      </c>
      <c r="L52" s="67">
        <v>84</v>
      </c>
      <c r="M52" s="237"/>
    </row>
    <row r="53" spans="1:13" ht="30" customHeight="1">
      <c r="A53" s="198"/>
      <c r="B53" s="198"/>
      <c r="C53" s="276"/>
      <c r="D53" s="277"/>
      <c r="E53" s="278"/>
      <c r="F53" s="243" t="s">
        <v>172</v>
      </c>
      <c r="G53" s="244"/>
      <c r="H53" s="217" t="s">
        <v>77</v>
      </c>
      <c r="I53" s="247">
        <v>10</v>
      </c>
      <c r="J53" s="219">
        <v>25.3</v>
      </c>
      <c r="K53" s="248">
        <v>25.3</v>
      </c>
      <c r="L53" s="219">
        <v>25.3</v>
      </c>
      <c r="M53" s="237"/>
    </row>
    <row r="54" spans="1:13" ht="79.5" customHeight="1">
      <c r="A54" s="198"/>
      <c r="B54" s="198"/>
      <c r="C54" s="276"/>
      <c r="D54" s="277"/>
      <c r="E54" s="278"/>
      <c r="F54" s="245"/>
      <c r="G54" s="246"/>
      <c r="H54" s="227"/>
      <c r="I54" s="220"/>
      <c r="J54" s="229"/>
      <c r="K54" s="249"/>
      <c r="L54" s="229"/>
      <c r="M54" s="237"/>
    </row>
    <row r="55" spans="1:13" ht="30" customHeight="1">
      <c r="A55" s="198"/>
      <c r="B55" s="198"/>
      <c r="C55" s="276"/>
      <c r="D55" s="277"/>
      <c r="E55" s="278"/>
      <c r="F55" s="243" t="s">
        <v>159</v>
      </c>
      <c r="G55" s="244"/>
      <c r="H55" s="217" t="s">
        <v>77</v>
      </c>
      <c r="I55" s="247">
        <v>10</v>
      </c>
      <c r="J55" s="219">
        <v>30</v>
      </c>
      <c r="K55" s="219">
        <v>30</v>
      </c>
      <c r="L55" s="219">
        <v>30</v>
      </c>
      <c r="M55" s="237"/>
    </row>
    <row r="56" spans="1:13" ht="60" customHeight="1">
      <c r="A56" s="198"/>
      <c r="B56" s="198"/>
      <c r="C56" s="276"/>
      <c r="D56" s="277"/>
      <c r="E56" s="278"/>
      <c r="F56" s="250"/>
      <c r="G56" s="251"/>
      <c r="H56" s="227"/>
      <c r="I56" s="220"/>
      <c r="J56" s="229"/>
      <c r="K56" s="229"/>
      <c r="L56" s="229"/>
      <c r="M56" s="237"/>
    </row>
    <row r="57" spans="1:13" ht="3" customHeight="1" hidden="1">
      <c r="A57" s="198"/>
      <c r="B57" s="198"/>
      <c r="C57" s="276"/>
      <c r="D57" s="277"/>
      <c r="E57" s="278"/>
      <c r="F57" s="245"/>
      <c r="G57" s="246"/>
      <c r="H57" s="115"/>
      <c r="I57" s="117"/>
      <c r="J57" s="114"/>
      <c r="K57" s="114"/>
      <c r="L57" s="114"/>
      <c r="M57" s="237"/>
    </row>
    <row r="58" spans="1:13" ht="30" customHeight="1">
      <c r="A58" s="198"/>
      <c r="B58" s="198"/>
      <c r="C58" s="276"/>
      <c r="D58" s="277"/>
      <c r="E58" s="278"/>
      <c r="F58" s="243" t="s">
        <v>164</v>
      </c>
      <c r="G58" s="244"/>
      <c r="H58" s="217" t="s">
        <v>77</v>
      </c>
      <c r="I58" s="247">
        <v>1</v>
      </c>
      <c r="J58" s="219">
        <v>100</v>
      </c>
      <c r="K58" s="219">
        <v>100</v>
      </c>
      <c r="L58" s="219">
        <v>100</v>
      </c>
      <c r="M58" s="237"/>
    </row>
    <row r="59" spans="1:13" ht="136.5" customHeight="1">
      <c r="A59" s="199"/>
      <c r="B59" s="199"/>
      <c r="C59" s="279"/>
      <c r="D59" s="280"/>
      <c r="E59" s="281"/>
      <c r="F59" s="245"/>
      <c r="G59" s="246"/>
      <c r="H59" s="227"/>
      <c r="I59" s="220"/>
      <c r="J59" s="229"/>
      <c r="K59" s="229"/>
      <c r="L59" s="229"/>
      <c r="M59" s="238"/>
    </row>
    <row r="60" spans="1:13" ht="30" customHeight="1">
      <c r="A60" s="176" t="s">
        <v>78</v>
      </c>
      <c r="B60" s="176" t="s">
        <v>303</v>
      </c>
      <c r="C60" s="240" t="s">
        <v>174</v>
      </c>
      <c r="D60" s="252"/>
      <c r="E60" s="253"/>
      <c r="F60" s="263" t="s">
        <v>19</v>
      </c>
      <c r="G60" s="264"/>
      <c r="H60" s="33" t="s">
        <v>124</v>
      </c>
      <c r="I60" s="35" t="s">
        <v>26</v>
      </c>
      <c r="J60" s="35" t="s">
        <v>26</v>
      </c>
      <c r="K60" s="35" t="s">
        <v>26</v>
      </c>
      <c r="L60" s="35" t="s">
        <v>26</v>
      </c>
      <c r="M60" s="213" t="s">
        <v>356</v>
      </c>
    </row>
    <row r="61" spans="1:13" ht="44.25" customHeight="1">
      <c r="A61" s="177"/>
      <c r="B61" s="177"/>
      <c r="C61" s="254"/>
      <c r="D61" s="255"/>
      <c r="E61" s="256"/>
      <c r="F61" s="263" t="s">
        <v>139</v>
      </c>
      <c r="G61" s="264"/>
      <c r="H61" s="62" t="s">
        <v>165</v>
      </c>
      <c r="I61" s="127">
        <v>0.15</v>
      </c>
      <c r="J61" s="68">
        <v>41</v>
      </c>
      <c r="K61" s="68">
        <v>41</v>
      </c>
      <c r="L61" s="68">
        <f>J61</f>
        <v>41</v>
      </c>
      <c r="M61" s="237"/>
    </row>
    <row r="62" spans="1:13" ht="30" customHeight="1">
      <c r="A62" s="177"/>
      <c r="B62" s="177"/>
      <c r="C62" s="254"/>
      <c r="D62" s="255"/>
      <c r="E62" s="256"/>
      <c r="F62" s="243" t="s">
        <v>171</v>
      </c>
      <c r="G62" s="269"/>
      <c r="H62" s="217" t="s">
        <v>77</v>
      </c>
      <c r="I62" s="219">
        <v>10</v>
      </c>
      <c r="J62" s="294">
        <v>32.8</v>
      </c>
      <c r="K62" s="261">
        <v>32.8</v>
      </c>
      <c r="L62" s="261">
        <v>32.8</v>
      </c>
      <c r="M62" s="237"/>
    </row>
    <row r="63" spans="1:13" ht="69.75" customHeight="1">
      <c r="A63" s="177"/>
      <c r="B63" s="177"/>
      <c r="C63" s="254"/>
      <c r="D63" s="255"/>
      <c r="E63" s="256"/>
      <c r="F63" s="270"/>
      <c r="G63" s="271"/>
      <c r="H63" s="227"/>
      <c r="I63" s="229"/>
      <c r="J63" s="295"/>
      <c r="K63" s="262"/>
      <c r="L63" s="262"/>
      <c r="M63" s="237"/>
    </row>
    <row r="64" spans="1:13" ht="30" customHeight="1">
      <c r="A64" s="177"/>
      <c r="B64" s="177"/>
      <c r="C64" s="254"/>
      <c r="D64" s="255"/>
      <c r="E64" s="256"/>
      <c r="F64" s="243" t="s">
        <v>159</v>
      </c>
      <c r="G64" s="269"/>
      <c r="H64" s="217" t="s">
        <v>77</v>
      </c>
      <c r="I64" s="217">
        <v>10</v>
      </c>
      <c r="J64" s="261">
        <v>10</v>
      </c>
      <c r="K64" s="261">
        <v>10</v>
      </c>
      <c r="L64" s="261">
        <v>10</v>
      </c>
      <c r="M64" s="237"/>
    </row>
    <row r="65" spans="1:13" ht="53.25" customHeight="1">
      <c r="A65" s="177"/>
      <c r="B65" s="177"/>
      <c r="C65" s="254"/>
      <c r="D65" s="255"/>
      <c r="E65" s="256"/>
      <c r="F65" s="270"/>
      <c r="G65" s="271"/>
      <c r="H65" s="227"/>
      <c r="I65" s="227"/>
      <c r="J65" s="262"/>
      <c r="K65" s="262"/>
      <c r="L65" s="262"/>
      <c r="M65" s="237"/>
    </row>
    <row r="66" spans="1:13" ht="30" customHeight="1">
      <c r="A66" s="177"/>
      <c r="B66" s="177"/>
      <c r="C66" s="254"/>
      <c r="D66" s="255"/>
      <c r="E66" s="256"/>
      <c r="F66" s="243" t="s">
        <v>164</v>
      </c>
      <c r="G66" s="269"/>
      <c r="H66" s="217" t="s">
        <v>77</v>
      </c>
      <c r="I66" s="217">
        <v>1</v>
      </c>
      <c r="J66" s="219">
        <v>100</v>
      </c>
      <c r="K66" s="219">
        <v>100</v>
      </c>
      <c r="L66" s="219">
        <v>100</v>
      </c>
      <c r="M66" s="237"/>
    </row>
    <row r="67" spans="1:13" ht="30" customHeight="1">
      <c r="A67" s="177"/>
      <c r="B67" s="177"/>
      <c r="C67" s="254"/>
      <c r="D67" s="255"/>
      <c r="E67" s="256"/>
      <c r="F67" s="272"/>
      <c r="G67" s="273"/>
      <c r="H67" s="226"/>
      <c r="I67" s="226"/>
      <c r="J67" s="228"/>
      <c r="K67" s="228"/>
      <c r="L67" s="228"/>
      <c r="M67" s="237"/>
    </row>
    <row r="68" spans="1:13" ht="139.5" customHeight="1">
      <c r="A68" s="178"/>
      <c r="B68" s="178"/>
      <c r="C68" s="257"/>
      <c r="D68" s="258"/>
      <c r="E68" s="259"/>
      <c r="F68" s="270"/>
      <c r="G68" s="271"/>
      <c r="H68" s="227"/>
      <c r="I68" s="227"/>
      <c r="J68" s="229"/>
      <c r="K68" s="229"/>
      <c r="L68" s="229"/>
      <c r="M68" s="238"/>
    </row>
    <row r="69" spans="1:13" ht="30" customHeight="1">
      <c r="A69" s="197" t="s">
        <v>125</v>
      </c>
      <c r="B69" s="176" t="s">
        <v>304</v>
      </c>
      <c r="C69" s="240" t="s">
        <v>175</v>
      </c>
      <c r="D69" s="252"/>
      <c r="E69" s="253"/>
      <c r="F69" s="263" t="s">
        <v>19</v>
      </c>
      <c r="G69" s="264"/>
      <c r="H69" s="55" t="s">
        <v>124</v>
      </c>
      <c r="I69" s="35" t="s">
        <v>26</v>
      </c>
      <c r="J69" s="35" t="s">
        <v>26</v>
      </c>
      <c r="K69" s="35" t="s">
        <v>26</v>
      </c>
      <c r="L69" s="35" t="s">
        <v>26</v>
      </c>
      <c r="M69" s="213" t="s">
        <v>357</v>
      </c>
    </row>
    <row r="70" spans="1:13" ht="30" customHeight="1">
      <c r="A70" s="200"/>
      <c r="B70" s="177"/>
      <c r="C70" s="254"/>
      <c r="D70" s="255"/>
      <c r="E70" s="256"/>
      <c r="F70" s="263" t="s">
        <v>139</v>
      </c>
      <c r="G70" s="264"/>
      <c r="H70" s="54" t="s">
        <v>165</v>
      </c>
      <c r="I70" s="127">
        <v>0.15</v>
      </c>
      <c r="J70" s="68">
        <v>14</v>
      </c>
      <c r="K70" s="68">
        <f>J70</f>
        <v>14</v>
      </c>
      <c r="L70" s="68">
        <f>J70</f>
        <v>14</v>
      </c>
      <c r="M70" s="237"/>
    </row>
    <row r="71" spans="1:13" ht="30" customHeight="1">
      <c r="A71" s="200"/>
      <c r="B71" s="177"/>
      <c r="C71" s="254"/>
      <c r="D71" s="255"/>
      <c r="E71" s="256"/>
      <c r="F71" s="243" t="s">
        <v>172</v>
      </c>
      <c r="G71" s="269"/>
      <c r="H71" s="216" t="s">
        <v>77</v>
      </c>
      <c r="I71" s="219">
        <v>10</v>
      </c>
      <c r="J71" s="261">
        <v>4.22</v>
      </c>
      <c r="K71" s="261">
        <v>4.22</v>
      </c>
      <c r="L71" s="261">
        <v>4.22</v>
      </c>
      <c r="M71" s="237"/>
    </row>
    <row r="72" spans="1:13" ht="66" customHeight="1">
      <c r="A72" s="200"/>
      <c r="B72" s="177"/>
      <c r="C72" s="254"/>
      <c r="D72" s="255"/>
      <c r="E72" s="256"/>
      <c r="F72" s="270"/>
      <c r="G72" s="271"/>
      <c r="H72" s="225"/>
      <c r="I72" s="229"/>
      <c r="J72" s="262"/>
      <c r="K72" s="262"/>
      <c r="L72" s="262"/>
      <c r="M72" s="237"/>
    </row>
    <row r="73" spans="1:13" ht="30" customHeight="1">
      <c r="A73" s="200"/>
      <c r="B73" s="177"/>
      <c r="C73" s="254"/>
      <c r="D73" s="255"/>
      <c r="E73" s="256"/>
      <c r="F73" s="265" t="s">
        <v>159</v>
      </c>
      <c r="G73" s="266"/>
      <c r="H73" s="216" t="s">
        <v>77</v>
      </c>
      <c r="I73" s="217">
        <v>10</v>
      </c>
      <c r="J73" s="261">
        <v>20</v>
      </c>
      <c r="K73" s="261">
        <v>20</v>
      </c>
      <c r="L73" s="261">
        <v>20</v>
      </c>
      <c r="M73" s="237"/>
    </row>
    <row r="74" spans="1:13" ht="59.25" customHeight="1">
      <c r="A74" s="200"/>
      <c r="B74" s="177"/>
      <c r="C74" s="254"/>
      <c r="D74" s="255"/>
      <c r="E74" s="256"/>
      <c r="F74" s="267"/>
      <c r="G74" s="268"/>
      <c r="H74" s="225"/>
      <c r="I74" s="227"/>
      <c r="J74" s="262"/>
      <c r="K74" s="262"/>
      <c r="L74" s="262"/>
      <c r="M74" s="237"/>
    </row>
    <row r="75" spans="1:13" ht="30" customHeight="1">
      <c r="A75" s="200"/>
      <c r="B75" s="177"/>
      <c r="C75" s="254"/>
      <c r="D75" s="255"/>
      <c r="E75" s="256"/>
      <c r="F75" s="243" t="s">
        <v>164</v>
      </c>
      <c r="G75" s="269"/>
      <c r="H75" s="216" t="s">
        <v>77</v>
      </c>
      <c r="I75" s="217">
        <v>1</v>
      </c>
      <c r="J75" s="219">
        <v>100</v>
      </c>
      <c r="K75" s="219">
        <v>100</v>
      </c>
      <c r="L75" s="219">
        <v>100</v>
      </c>
      <c r="M75" s="237"/>
    </row>
    <row r="76" spans="1:13" ht="30" customHeight="1">
      <c r="A76" s="200"/>
      <c r="B76" s="177"/>
      <c r="C76" s="254"/>
      <c r="D76" s="255"/>
      <c r="E76" s="256"/>
      <c r="F76" s="272"/>
      <c r="G76" s="273"/>
      <c r="H76" s="224"/>
      <c r="I76" s="226"/>
      <c r="J76" s="228"/>
      <c r="K76" s="228"/>
      <c r="L76" s="228"/>
      <c r="M76" s="237"/>
    </row>
    <row r="77" spans="1:13" ht="131.25" customHeight="1">
      <c r="A77" s="201"/>
      <c r="B77" s="178"/>
      <c r="C77" s="257"/>
      <c r="D77" s="258"/>
      <c r="E77" s="259"/>
      <c r="F77" s="270"/>
      <c r="G77" s="271"/>
      <c r="H77" s="225"/>
      <c r="I77" s="227"/>
      <c r="J77" s="229"/>
      <c r="K77" s="229"/>
      <c r="L77" s="229"/>
      <c r="M77" s="238"/>
    </row>
    <row r="78" spans="1:13" ht="30" customHeight="1">
      <c r="A78" s="197" t="s">
        <v>126</v>
      </c>
      <c r="B78" s="176" t="s">
        <v>305</v>
      </c>
      <c r="C78" s="240" t="s">
        <v>176</v>
      </c>
      <c r="D78" s="190"/>
      <c r="E78" s="191"/>
      <c r="F78" s="241" t="s">
        <v>19</v>
      </c>
      <c r="G78" s="189"/>
      <c r="H78" s="66" t="s">
        <v>124</v>
      </c>
      <c r="I78" s="62" t="s">
        <v>160</v>
      </c>
      <c r="J78" s="35" t="s">
        <v>160</v>
      </c>
      <c r="K78" s="35" t="s">
        <v>160</v>
      </c>
      <c r="L78" s="35" t="s">
        <v>160</v>
      </c>
      <c r="M78" s="213" t="s">
        <v>358</v>
      </c>
    </row>
    <row r="79" spans="1:13" ht="30" customHeight="1">
      <c r="A79" s="198"/>
      <c r="B79" s="177"/>
      <c r="C79" s="192"/>
      <c r="D79" s="236"/>
      <c r="E79" s="193"/>
      <c r="F79" s="241" t="s">
        <v>139</v>
      </c>
      <c r="G79" s="189"/>
      <c r="H79" s="63" t="s">
        <v>165</v>
      </c>
      <c r="I79" s="129">
        <v>0.15</v>
      </c>
      <c r="J79" s="67">
        <v>22</v>
      </c>
      <c r="K79" s="67">
        <v>22</v>
      </c>
      <c r="L79" s="67">
        <v>22</v>
      </c>
      <c r="M79" s="237"/>
    </row>
    <row r="80" spans="1:13" ht="30" customHeight="1">
      <c r="A80" s="198"/>
      <c r="B80" s="177"/>
      <c r="C80" s="192"/>
      <c r="D80" s="236"/>
      <c r="E80" s="193"/>
      <c r="F80" s="221" t="s">
        <v>171</v>
      </c>
      <c r="G80" s="191"/>
      <c r="H80" s="216" t="s">
        <v>77</v>
      </c>
      <c r="I80" s="242">
        <v>10</v>
      </c>
      <c r="J80" s="219">
        <v>17.6</v>
      </c>
      <c r="K80" s="219">
        <v>17.6</v>
      </c>
      <c r="L80" s="219">
        <v>17.6</v>
      </c>
      <c r="M80" s="237"/>
    </row>
    <row r="81" spans="1:13" ht="30" customHeight="1">
      <c r="A81" s="198"/>
      <c r="B81" s="177"/>
      <c r="C81" s="192"/>
      <c r="D81" s="236"/>
      <c r="E81" s="193"/>
      <c r="F81" s="192"/>
      <c r="G81" s="193"/>
      <c r="H81" s="224"/>
      <c r="I81" s="223"/>
      <c r="J81" s="228"/>
      <c r="K81" s="228"/>
      <c r="L81" s="228"/>
      <c r="M81" s="237"/>
    </row>
    <row r="82" spans="1:13" ht="18.75" customHeight="1">
      <c r="A82" s="198"/>
      <c r="B82" s="177"/>
      <c r="C82" s="192"/>
      <c r="D82" s="236"/>
      <c r="E82" s="193"/>
      <c r="F82" s="194"/>
      <c r="G82" s="196"/>
      <c r="H82" s="225"/>
      <c r="I82" s="220"/>
      <c r="J82" s="229"/>
      <c r="K82" s="229"/>
      <c r="L82" s="229"/>
      <c r="M82" s="237"/>
    </row>
    <row r="83" spans="1:13" ht="30" customHeight="1">
      <c r="A83" s="198"/>
      <c r="B83" s="239"/>
      <c r="C83" s="192"/>
      <c r="D83" s="236"/>
      <c r="E83" s="193"/>
      <c r="F83" s="221" t="s">
        <v>159</v>
      </c>
      <c r="G83" s="191"/>
      <c r="H83" s="216" t="s">
        <v>77</v>
      </c>
      <c r="I83" s="217">
        <v>10</v>
      </c>
      <c r="J83" s="219">
        <v>0</v>
      </c>
      <c r="K83" s="219">
        <v>0</v>
      </c>
      <c r="L83" s="219">
        <v>0</v>
      </c>
      <c r="M83" s="237"/>
    </row>
    <row r="84" spans="1:13" ht="46.5" customHeight="1">
      <c r="A84" s="198"/>
      <c r="B84" s="177"/>
      <c r="C84" s="192"/>
      <c r="D84" s="236"/>
      <c r="E84" s="193"/>
      <c r="F84" s="194"/>
      <c r="G84" s="196"/>
      <c r="H84" s="225"/>
      <c r="I84" s="227"/>
      <c r="J84" s="229"/>
      <c r="K84" s="229"/>
      <c r="L84" s="229"/>
      <c r="M84" s="237"/>
    </row>
    <row r="85" spans="1:13" ht="30" customHeight="1">
      <c r="A85" s="198"/>
      <c r="B85" s="177"/>
      <c r="C85" s="192"/>
      <c r="D85" s="236"/>
      <c r="E85" s="193"/>
      <c r="F85" s="221" t="s">
        <v>164</v>
      </c>
      <c r="G85" s="191"/>
      <c r="H85" s="216" t="s">
        <v>77</v>
      </c>
      <c r="I85" s="217">
        <v>1</v>
      </c>
      <c r="J85" s="219">
        <v>100</v>
      </c>
      <c r="K85" s="219">
        <v>100</v>
      </c>
      <c r="L85" s="219">
        <v>100</v>
      </c>
      <c r="M85" s="237"/>
    </row>
    <row r="86" spans="1:13" ht="237.75" customHeight="1">
      <c r="A86" s="199"/>
      <c r="B86" s="178"/>
      <c r="C86" s="194"/>
      <c r="D86" s="195"/>
      <c r="E86" s="196"/>
      <c r="F86" s="194"/>
      <c r="G86" s="196"/>
      <c r="H86" s="225"/>
      <c r="I86" s="227"/>
      <c r="J86" s="229"/>
      <c r="K86" s="229"/>
      <c r="L86" s="229"/>
      <c r="M86" s="238"/>
    </row>
    <row r="87" spans="1:13" ht="30.75" customHeight="1">
      <c r="A87" s="197" t="s">
        <v>177</v>
      </c>
      <c r="B87" s="176" t="s">
        <v>306</v>
      </c>
      <c r="C87" s="179" t="s">
        <v>178</v>
      </c>
      <c r="D87" s="180"/>
      <c r="E87" s="181"/>
      <c r="F87" s="188" t="s">
        <v>19</v>
      </c>
      <c r="G87" s="210"/>
      <c r="H87" s="66" t="s">
        <v>124</v>
      </c>
      <c r="I87" s="62" t="s">
        <v>160</v>
      </c>
      <c r="J87" s="35" t="s">
        <v>160</v>
      </c>
      <c r="K87" s="35" t="s">
        <v>160</v>
      </c>
      <c r="L87" s="35" t="s">
        <v>160</v>
      </c>
      <c r="M87" s="213" t="s">
        <v>359</v>
      </c>
    </row>
    <row r="88" spans="1:13" ht="30.75" customHeight="1">
      <c r="A88" s="200"/>
      <c r="B88" s="177"/>
      <c r="C88" s="182"/>
      <c r="D88" s="183"/>
      <c r="E88" s="184"/>
      <c r="F88" s="188" t="s">
        <v>139</v>
      </c>
      <c r="G88" s="210"/>
      <c r="H88" s="63" t="s">
        <v>165</v>
      </c>
      <c r="I88" s="129">
        <v>0.15</v>
      </c>
      <c r="J88" s="67">
        <v>100</v>
      </c>
      <c r="K88" s="67">
        <v>100</v>
      </c>
      <c r="L88" s="67">
        <v>100</v>
      </c>
      <c r="M88" s="237"/>
    </row>
    <row r="89" spans="1:13" ht="48.75" customHeight="1">
      <c r="A89" s="200"/>
      <c r="B89" s="177"/>
      <c r="C89" s="182"/>
      <c r="D89" s="183"/>
      <c r="E89" s="184"/>
      <c r="F89" s="235" t="s">
        <v>172</v>
      </c>
      <c r="G89" s="203"/>
      <c r="H89" s="216" t="s">
        <v>77</v>
      </c>
      <c r="I89" s="217">
        <v>10</v>
      </c>
      <c r="J89" s="219">
        <v>30.1</v>
      </c>
      <c r="K89" s="219">
        <v>30.1</v>
      </c>
      <c r="L89" s="219">
        <v>30.1</v>
      </c>
      <c r="M89" s="237"/>
    </row>
    <row r="90" spans="1:13" ht="33.75" customHeight="1">
      <c r="A90" s="200"/>
      <c r="B90" s="177"/>
      <c r="C90" s="182"/>
      <c r="D90" s="183"/>
      <c r="E90" s="184"/>
      <c r="F90" s="207"/>
      <c r="G90" s="209"/>
      <c r="H90" s="225"/>
      <c r="I90" s="227"/>
      <c r="J90" s="229"/>
      <c r="K90" s="229"/>
      <c r="L90" s="229"/>
      <c r="M90" s="237"/>
    </row>
    <row r="91" spans="1:13" ht="48.75" customHeight="1">
      <c r="A91" s="200"/>
      <c r="B91" s="177"/>
      <c r="C91" s="182"/>
      <c r="D91" s="183"/>
      <c r="E91" s="184"/>
      <c r="F91" s="235" t="s">
        <v>159</v>
      </c>
      <c r="G91" s="203"/>
      <c r="H91" s="216" t="s">
        <v>77</v>
      </c>
      <c r="I91" s="217">
        <v>10</v>
      </c>
      <c r="J91" s="219">
        <v>15</v>
      </c>
      <c r="K91" s="219">
        <v>15</v>
      </c>
      <c r="L91" s="219">
        <v>15</v>
      </c>
      <c r="M91" s="237"/>
    </row>
    <row r="92" spans="1:13" ht="17.25" customHeight="1">
      <c r="A92" s="200"/>
      <c r="B92" s="177"/>
      <c r="C92" s="182"/>
      <c r="D92" s="183"/>
      <c r="E92" s="184"/>
      <c r="F92" s="207"/>
      <c r="G92" s="209"/>
      <c r="H92" s="225"/>
      <c r="I92" s="227"/>
      <c r="J92" s="229"/>
      <c r="K92" s="229"/>
      <c r="L92" s="229"/>
      <c r="M92" s="237"/>
    </row>
    <row r="93" spans="1:13" ht="48.75" customHeight="1">
      <c r="A93" s="200"/>
      <c r="B93" s="177"/>
      <c r="C93" s="182"/>
      <c r="D93" s="183"/>
      <c r="E93" s="184"/>
      <c r="F93" s="235" t="s">
        <v>164</v>
      </c>
      <c r="G93" s="203"/>
      <c r="H93" s="216" t="s">
        <v>77</v>
      </c>
      <c r="I93" s="217">
        <v>1</v>
      </c>
      <c r="J93" s="219">
        <v>100</v>
      </c>
      <c r="K93" s="219">
        <v>100</v>
      </c>
      <c r="L93" s="219">
        <v>100</v>
      </c>
      <c r="M93" s="237"/>
    </row>
    <row r="94" spans="1:13" ht="143.25" customHeight="1">
      <c r="A94" s="200"/>
      <c r="B94" s="177"/>
      <c r="C94" s="182"/>
      <c r="D94" s="183"/>
      <c r="E94" s="184"/>
      <c r="F94" s="204"/>
      <c r="G94" s="206"/>
      <c r="H94" s="224"/>
      <c r="I94" s="226"/>
      <c r="J94" s="228"/>
      <c r="K94" s="228"/>
      <c r="L94" s="228"/>
      <c r="M94" s="237"/>
    </row>
    <row r="95" spans="1:13" ht="34.5" customHeight="1">
      <c r="A95" s="201"/>
      <c r="B95" s="178"/>
      <c r="C95" s="185"/>
      <c r="D95" s="186"/>
      <c r="E95" s="187"/>
      <c r="F95" s="207"/>
      <c r="G95" s="209"/>
      <c r="H95" s="225"/>
      <c r="I95" s="227"/>
      <c r="J95" s="229"/>
      <c r="K95" s="229"/>
      <c r="L95" s="229"/>
      <c r="M95" s="238"/>
    </row>
    <row r="96" spans="1:13" ht="30" customHeight="1">
      <c r="A96" s="197" t="s">
        <v>179</v>
      </c>
      <c r="B96" s="176" t="s">
        <v>307</v>
      </c>
      <c r="C96" s="179" t="s">
        <v>180</v>
      </c>
      <c r="D96" s="190"/>
      <c r="E96" s="191"/>
      <c r="F96" s="188" t="s">
        <v>19</v>
      </c>
      <c r="G96" s="189"/>
      <c r="H96" s="66" t="s">
        <v>124</v>
      </c>
      <c r="I96" s="62" t="s">
        <v>160</v>
      </c>
      <c r="J96" s="35" t="s">
        <v>160</v>
      </c>
      <c r="K96" s="35" t="s">
        <v>160</v>
      </c>
      <c r="L96" s="35" t="s">
        <v>160</v>
      </c>
      <c r="M96" s="213" t="s">
        <v>360</v>
      </c>
    </row>
    <row r="97" spans="1:13" ht="30" customHeight="1">
      <c r="A97" s="200"/>
      <c r="B97" s="177"/>
      <c r="C97" s="192"/>
      <c r="D97" s="236"/>
      <c r="E97" s="193"/>
      <c r="F97" s="188" t="s">
        <v>139</v>
      </c>
      <c r="G97" s="189"/>
      <c r="H97" s="63" t="s">
        <v>165</v>
      </c>
      <c r="I97" s="129">
        <v>0.15</v>
      </c>
      <c r="J97" s="67">
        <v>0</v>
      </c>
      <c r="K97" s="67">
        <v>0</v>
      </c>
      <c r="L97" s="67">
        <v>0</v>
      </c>
      <c r="M97" s="237"/>
    </row>
    <row r="98" spans="1:13" ht="30" customHeight="1">
      <c r="A98" s="200"/>
      <c r="B98" s="177"/>
      <c r="C98" s="192"/>
      <c r="D98" s="236"/>
      <c r="E98" s="193"/>
      <c r="F98" s="235" t="s">
        <v>181</v>
      </c>
      <c r="G98" s="191"/>
      <c r="H98" s="216" t="s">
        <v>77</v>
      </c>
      <c r="I98" s="217">
        <v>10</v>
      </c>
      <c r="J98" s="219">
        <v>0</v>
      </c>
      <c r="K98" s="219">
        <v>0</v>
      </c>
      <c r="L98" s="219">
        <v>0</v>
      </c>
      <c r="M98" s="237"/>
    </row>
    <row r="99" spans="1:13" ht="46.5" customHeight="1">
      <c r="A99" s="200"/>
      <c r="B99" s="177"/>
      <c r="C99" s="192"/>
      <c r="D99" s="236"/>
      <c r="E99" s="193"/>
      <c r="F99" s="194"/>
      <c r="G99" s="196"/>
      <c r="H99" s="225"/>
      <c r="I99" s="227"/>
      <c r="J99" s="229"/>
      <c r="K99" s="229"/>
      <c r="L99" s="229"/>
      <c r="M99" s="237"/>
    </row>
    <row r="100" spans="1:13" ht="30" customHeight="1">
      <c r="A100" s="200"/>
      <c r="B100" s="177"/>
      <c r="C100" s="192"/>
      <c r="D100" s="236"/>
      <c r="E100" s="193"/>
      <c r="F100" s="235" t="s">
        <v>159</v>
      </c>
      <c r="G100" s="191"/>
      <c r="H100" s="216" t="s">
        <v>77</v>
      </c>
      <c r="I100" s="217">
        <v>10</v>
      </c>
      <c r="J100" s="219">
        <v>0</v>
      </c>
      <c r="K100" s="219">
        <v>0</v>
      </c>
      <c r="L100" s="219">
        <v>0</v>
      </c>
      <c r="M100" s="237"/>
    </row>
    <row r="101" spans="1:13" ht="30" customHeight="1">
      <c r="A101" s="200"/>
      <c r="B101" s="177"/>
      <c r="C101" s="192"/>
      <c r="D101" s="236"/>
      <c r="E101" s="193"/>
      <c r="F101" s="194"/>
      <c r="G101" s="196"/>
      <c r="H101" s="225"/>
      <c r="I101" s="227"/>
      <c r="J101" s="229"/>
      <c r="K101" s="229"/>
      <c r="L101" s="229"/>
      <c r="M101" s="237"/>
    </row>
    <row r="102" spans="1:13" ht="30" customHeight="1">
      <c r="A102" s="200"/>
      <c r="B102" s="177"/>
      <c r="C102" s="192"/>
      <c r="D102" s="236"/>
      <c r="E102" s="193"/>
      <c r="F102" s="235" t="s">
        <v>164</v>
      </c>
      <c r="G102" s="191"/>
      <c r="H102" s="216" t="s">
        <v>77</v>
      </c>
      <c r="I102" s="217">
        <v>1</v>
      </c>
      <c r="J102" s="219">
        <v>100</v>
      </c>
      <c r="K102" s="219">
        <v>100</v>
      </c>
      <c r="L102" s="219">
        <v>100</v>
      </c>
      <c r="M102" s="237"/>
    </row>
    <row r="103" spans="1:13" ht="30" customHeight="1">
      <c r="A103" s="200"/>
      <c r="B103" s="177"/>
      <c r="C103" s="192"/>
      <c r="D103" s="236"/>
      <c r="E103" s="193"/>
      <c r="F103" s="192"/>
      <c r="G103" s="193"/>
      <c r="H103" s="224"/>
      <c r="I103" s="226"/>
      <c r="J103" s="228"/>
      <c r="K103" s="228"/>
      <c r="L103" s="228"/>
      <c r="M103" s="237"/>
    </row>
    <row r="104" spans="1:13" ht="84.75" customHeight="1">
      <c r="A104" s="201"/>
      <c r="B104" s="178"/>
      <c r="C104" s="194"/>
      <c r="D104" s="195"/>
      <c r="E104" s="196"/>
      <c r="F104" s="194"/>
      <c r="G104" s="196"/>
      <c r="H104" s="225"/>
      <c r="I104" s="227"/>
      <c r="J104" s="229"/>
      <c r="K104" s="229"/>
      <c r="L104" s="229"/>
      <c r="M104" s="238"/>
    </row>
    <row r="105" spans="1:13" ht="30" customHeight="1">
      <c r="A105" s="197" t="s">
        <v>182</v>
      </c>
      <c r="B105" s="176" t="s">
        <v>308</v>
      </c>
      <c r="C105" s="240" t="s">
        <v>183</v>
      </c>
      <c r="D105" s="252"/>
      <c r="E105" s="253"/>
      <c r="F105" s="241" t="s">
        <v>19</v>
      </c>
      <c r="G105" s="260"/>
      <c r="H105" s="55" t="s">
        <v>124</v>
      </c>
      <c r="I105" s="35" t="s">
        <v>26</v>
      </c>
      <c r="J105" s="35" t="s">
        <v>26</v>
      </c>
      <c r="K105" s="35" t="s">
        <v>26</v>
      </c>
      <c r="L105" s="35" t="s">
        <v>26</v>
      </c>
      <c r="M105" s="213" t="s">
        <v>359</v>
      </c>
    </row>
    <row r="106" spans="1:13" ht="30" customHeight="1">
      <c r="A106" s="200"/>
      <c r="B106" s="177"/>
      <c r="C106" s="254"/>
      <c r="D106" s="255"/>
      <c r="E106" s="256"/>
      <c r="F106" s="241" t="s">
        <v>139</v>
      </c>
      <c r="G106" s="260"/>
      <c r="H106" s="54" t="s">
        <v>165</v>
      </c>
      <c r="I106" s="127">
        <v>0.15</v>
      </c>
      <c r="J106" s="68">
        <v>10</v>
      </c>
      <c r="K106" s="68">
        <v>10</v>
      </c>
      <c r="L106" s="68">
        <f>J106</f>
        <v>10</v>
      </c>
      <c r="M106" s="237"/>
    </row>
    <row r="107" spans="1:13" ht="30" customHeight="1">
      <c r="A107" s="200"/>
      <c r="B107" s="177"/>
      <c r="C107" s="254"/>
      <c r="D107" s="255"/>
      <c r="E107" s="256"/>
      <c r="F107" s="221" t="s">
        <v>171</v>
      </c>
      <c r="G107" s="230"/>
      <c r="H107" s="216" t="s">
        <v>77</v>
      </c>
      <c r="I107" s="219">
        <v>10</v>
      </c>
      <c r="J107" s="261">
        <v>8</v>
      </c>
      <c r="K107" s="261">
        <v>8</v>
      </c>
      <c r="L107" s="261">
        <v>8</v>
      </c>
      <c r="M107" s="237"/>
    </row>
    <row r="108" spans="1:13" ht="48" customHeight="1">
      <c r="A108" s="200"/>
      <c r="B108" s="177"/>
      <c r="C108" s="254"/>
      <c r="D108" s="255"/>
      <c r="E108" s="256"/>
      <c r="F108" s="233"/>
      <c r="G108" s="234"/>
      <c r="H108" s="225"/>
      <c r="I108" s="229"/>
      <c r="J108" s="262"/>
      <c r="K108" s="262"/>
      <c r="L108" s="262"/>
      <c r="M108" s="237"/>
    </row>
    <row r="109" spans="1:13" ht="30" customHeight="1">
      <c r="A109" s="200"/>
      <c r="B109" s="177"/>
      <c r="C109" s="254"/>
      <c r="D109" s="255"/>
      <c r="E109" s="256"/>
      <c r="F109" s="221" t="s">
        <v>159</v>
      </c>
      <c r="G109" s="230"/>
      <c r="H109" s="216" t="s">
        <v>77</v>
      </c>
      <c r="I109" s="217">
        <v>10</v>
      </c>
      <c r="J109" s="261">
        <v>0</v>
      </c>
      <c r="K109" s="261">
        <v>0</v>
      </c>
      <c r="L109" s="261">
        <v>0</v>
      </c>
      <c r="M109" s="237"/>
    </row>
    <row r="110" spans="1:13" ht="30" customHeight="1">
      <c r="A110" s="200"/>
      <c r="B110" s="177"/>
      <c r="C110" s="254"/>
      <c r="D110" s="255"/>
      <c r="E110" s="256"/>
      <c r="F110" s="233"/>
      <c r="G110" s="234"/>
      <c r="H110" s="225"/>
      <c r="I110" s="227"/>
      <c r="J110" s="262"/>
      <c r="K110" s="262"/>
      <c r="L110" s="262"/>
      <c r="M110" s="237"/>
    </row>
    <row r="111" spans="1:13" ht="30" customHeight="1">
      <c r="A111" s="200"/>
      <c r="B111" s="177"/>
      <c r="C111" s="254"/>
      <c r="D111" s="255"/>
      <c r="E111" s="256"/>
      <c r="F111" s="221" t="s">
        <v>164</v>
      </c>
      <c r="G111" s="230"/>
      <c r="H111" s="216" t="s">
        <v>77</v>
      </c>
      <c r="I111" s="217">
        <v>1</v>
      </c>
      <c r="J111" s="219">
        <v>100</v>
      </c>
      <c r="K111" s="219">
        <v>100</v>
      </c>
      <c r="L111" s="219">
        <v>100</v>
      </c>
      <c r="M111" s="237"/>
    </row>
    <row r="112" spans="1:17" ht="30" customHeight="1">
      <c r="A112" s="200"/>
      <c r="B112" s="177"/>
      <c r="C112" s="254"/>
      <c r="D112" s="255"/>
      <c r="E112" s="256"/>
      <c r="F112" s="231"/>
      <c r="G112" s="232"/>
      <c r="H112" s="224"/>
      <c r="I112" s="226"/>
      <c r="J112" s="228"/>
      <c r="K112" s="228"/>
      <c r="L112" s="228"/>
      <c r="M112" s="237"/>
      <c r="Q112" s="5" t="s">
        <v>184</v>
      </c>
    </row>
    <row r="113" spans="1:13" ht="176.25" customHeight="1">
      <c r="A113" s="201"/>
      <c r="B113" s="178"/>
      <c r="C113" s="257"/>
      <c r="D113" s="258"/>
      <c r="E113" s="259"/>
      <c r="F113" s="231"/>
      <c r="G113" s="232"/>
      <c r="H113" s="225"/>
      <c r="I113" s="227"/>
      <c r="J113" s="229"/>
      <c r="K113" s="229"/>
      <c r="L113" s="229"/>
      <c r="M113" s="238"/>
    </row>
    <row r="114" spans="1:13" ht="36" customHeight="1">
      <c r="A114" s="197" t="s">
        <v>185</v>
      </c>
      <c r="B114" s="176" t="s">
        <v>309</v>
      </c>
      <c r="C114" s="240" t="s">
        <v>186</v>
      </c>
      <c r="D114" s="252"/>
      <c r="E114" s="253"/>
      <c r="F114" s="241" t="s">
        <v>19</v>
      </c>
      <c r="G114" s="260"/>
      <c r="H114" s="66" t="s">
        <v>124</v>
      </c>
      <c r="I114" s="35" t="s">
        <v>26</v>
      </c>
      <c r="J114" s="35" t="s">
        <v>26</v>
      </c>
      <c r="K114" s="35" t="s">
        <v>26</v>
      </c>
      <c r="L114" s="35" t="s">
        <v>26</v>
      </c>
      <c r="M114" s="213" t="s">
        <v>361</v>
      </c>
    </row>
    <row r="115" spans="1:13" ht="27.75" customHeight="1">
      <c r="A115" s="200"/>
      <c r="B115" s="177"/>
      <c r="C115" s="254"/>
      <c r="D115" s="255"/>
      <c r="E115" s="256"/>
      <c r="F115" s="241" t="s">
        <v>139</v>
      </c>
      <c r="G115" s="260"/>
      <c r="H115" s="54" t="s">
        <v>165</v>
      </c>
      <c r="I115" s="127">
        <v>0.15</v>
      </c>
      <c r="J115" s="68">
        <v>14</v>
      </c>
      <c r="K115" s="68">
        <v>14</v>
      </c>
      <c r="L115" s="68">
        <f>J115</f>
        <v>14</v>
      </c>
      <c r="M115" s="237"/>
    </row>
    <row r="116" spans="1:13" ht="15" customHeight="1">
      <c r="A116" s="200"/>
      <c r="B116" s="177"/>
      <c r="C116" s="254"/>
      <c r="D116" s="255"/>
      <c r="E116" s="256"/>
      <c r="F116" s="221" t="s">
        <v>171</v>
      </c>
      <c r="G116" s="230"/>
      <c r="H116" s="216" t="s">
        <v>77</v>
      </c>
      <c r="I116" s="219">
        <v>10</v>
      </c>
      <c r="J116" s="261">
        <v>11.2</v>
      </c>
      <c r="K116" s="261">
        <v>11.2</v>
      </c>
      <c r="L116" s="261">
        <v>11.2</v>
      </c>
      <c r="M116" s="237"/>
    </row>
    <row r="117" spans="1:13" ht="63.75" customHeight="1">
      <c r="A117" s="200"/>
      <c r="B117" s="177"/>
      <c r="C117" s="254"/>
      <c r="D117" s="255"/>
      <c r="E117" s="256"/>
      <c r="F117" s="233"/>
      <c r="G117" s="234"/>
      <c r="H117" s="225"/>
      <c r="I117" s="229"/>
      <c r="J117" s="262"/>
      <c r="K117" s="262"/>
      <c r="L117" s="262"/>
      <c r="M117" s="237"/>
    </row>
    <row r="118" spans="1:13" ht="25.5" customHeight="1">
      <c r="A118" s="200"/>
      <c r="B118" s="177"/>
      <c r="C118" s="254"/>
      <c r="D118" s="255"/>
      <c r="E118" s="256"/>
      <c r="F118" s="221" t="s">
        <v>159</v>
      </c>
      <c r="G118" s="230"/>
      <c r="H118" s="216" t="s">
        <v>77</v>
      </c>
      <c r="I118" s="217">
        <v>10</v>
      </c>
      <c r="J118" s="261">
        <v>0</v>
      </c>
      <c r="K118" s="261">
        <v>0</v>
      </c>
      <c r="L118" s="261">
        <v>0</v>
      </c>
      <c r="M118" s="237"/>
    </row>
    <row r="119" spans="1:13" ht="48.75" customHeight="1">
      <c r="A119" s="200"/>
      <c r="B119" s="177"/>
      <c r="C119" s="254"/>
      <c r="D119" s="255"/>
      <c r="E119" s="256"/>
      <c r="F119" s="233"/>
      <c r="G119" s="234"/>
      <c r="H119" s="225"/>
      <c r="I119" s="227"/>
      <c r="J119" s="262"/>
      <c r="K119" s="262"/>
      <c r="L119" s="262"/>
      <c r="M119" s="237"/>
    </row>
    <row r="120" spans="1:13" ht="15" customHeight="1">
      <c r="A120" s="200"/>
      <c r="B120" s="177"/>
      <c r="C120" s="254"/>
      <c r="D120" s="255"/>
      <c r="E120" s="256"/>
      <c r="F120" s="221" t="s">
        <v>164</v>
      </c>
      <c r="G120" s="230"/>
      <c r="H120" s="216" t="s">
        <v>77</v>
      </c>
      <c r="I120" s="217">
        <v>1</v>
      </c>
      <c r="J120" s="219">
        <v>100</v>
      </c>
      <c r="K120" s="219">
        <v>100</v>
      </c>
      <c r="L120" s="219">
        <v>100</v>
      </c>
      <c r="M120" s="237"/>
    </row>
    <row r="121" spans="1:13" ht="15" customHeight="1">
      <c r="A121" s="200"/>
      <c r="B121" s="177"/>
      <c r="C121" s="254"/>
      <c r="D121" s="255"/>
      <c r="E121" s="256"/>
      <c r="F121" s="231"/>
      <c r="G121" s="232"/>
      <c r="H121" s="224"/>
      <c r="I121" s="226"/>
      <c r="J121" s="228"/>
      <c r="K121" s="228"/>
      <c r="L121" s="228"/>
      <c r="M121" s="237"/>
    </row>
    <row r="122" spans="1:13" ht="186.75" customHeight="1">
      <c r="A122" s="201"/>
      <c r="B122" s="178"/>
      <c r="C122" s="257"/>
      <c r="D122" s="258"/>
      <c r="E122" s="259"/>
      <c r="F122" s="233"/>
      <c r="G122" s="234"/>
      <c r="H122" s="225"/>
      <c r="I122" s="227"/>
      <c r="J122" s="229"/>
      <c r="K122" s="229"/>
      <c r="L122" s="229"/>
      <c r="M122" s="238"/>
    </row>
    <row r="123" spans="1:13" ht="32.25" customHeight="1">
      <c r="A123" s="197" t="s">
        <v>187</v>
      </c>
      <c r="B123" s="176" t="s">
        <v>310</v>
      </c>
      <c r="C123" s="240" t="s">
        <v>188</v>
      </c>
      <c r="D123" s="190"/>
      <c r="E123" s="191"/>
      <c r="F123" s="241" t="s">
        <v>19</v>
      </c>
      <c r="G123" s="189"/>
      <c r="H123" s="66" t="s">
        <v>124</v>
      </c>
      <c r="I123" s="62" t="s">
        <v>160</v>
      </c>
      <c r="J123" s="35" t="s">
        <v>160</v>
      </c>
      <c r="K123" s="35" t="s">
        <v>160</v>
      </c>
      <c r="L123" s="35" t="s">
        <v>160</v>
      </c>
      <c r="M123" s="213" t="s">
        <v>362</v>
      </c>
    </row>
    <row r="124" spans="1:13" ht="27" customHeight="1">
      <c r="A124" s="200"/>
      <c r="B124" s="177"/>
      <c r="C124" s="192"/>
      <c r="D124" s="236"/>
      <c r="E124" s="193"/>
      <c r="F124" s="241" t="s">
        <v>139</v>
      </c>
      <c r="G124" s="189"/>
      <c r="H124" s="63" t="s">
        <v>165</v>
      </c>
      <c r="I124" s="129">
        <v>0.15</v>
      </c>
      <c r="J124" s="67">
        <v>22</v>
      </c>
      <c r="K124" s="67">
        <v>22</v>
      </c>
      <c r="L124" s="67">
        <v>22</v>
      </c>
      <c r="M124" s="214"/>
    </row>
    <row r="125" spans="1:13" ht="15" customHeight="1">
      <c r="A125" s="200"/>
      <c r="B125" s="177"/>
      <c r="C125" s="192"/>
      <c r="D125" s="236"/>
      <c r="E125" s="193"/>
      <c r="F125" s="221" t="s">
        <v>172</v>
      </c>
      <c r="G125" s="191"/>
      <c r="H125" s="216" t="s">
        <v>77</v>
      </c>
      <c r="I125" s="217">
        <v>10</v>
      </c>
      <c r="J125" s="219">
        <v>6.6</v>
      </c>
      <c r="K125" s="219">
        <v>6.6</v>
      </c>
      <c r="L125" s="219">
        <v>6.6</v>
      </c>
      <c r="M125" s="214"/>
    </row>
    <row r="126" spans="1:13" ht="57.75" customHeight="1">
      <c r="A126" s="200"/>
      <c r="B126" s="177"/>
      <c r="C126" s="192"/>
      <c r="D126" s="236"/>
      <c r="E126" s="193"/>
      <c r="F126" s="194"/>
      <c r="G126" s="196"/>
      <c r="H126" s="199"/>
      <c r="I126" s="218"/>
      <c r="J126" s="220"/>
      <c r="K126" s="220"/>
      <c r="L126" s="220"/>
      <c r="M126" s="214"/>
    </row>
    <row r="127" spans="1:13" ht="19.5" customHeight="1">
      <c r="A127" s="200"/>
      <c r="B127" s="177"/>
      <c r="C127" s="192"/>
      <c r="D127" s="236"/>
      <c r="E127" s="193"/>
      <c r="F127" s="221" t="s">
        <v>159</v>
      </c>
      <c r="G127" s="191"/>
      <c r="H127" s="216" t="s">
        <v>77</v>
      </c>
      <c r="I127" s="217">
        <v>10</v>
      </c>
      <c r="J127" s="219">
        <v>5</v>
      </c>
      <c r="K127" s="219">
        <v>5</v>
      </c>
      <c r="L127" s="219">
        <v>5</v>
      </c>
      <c r="M127" s="214"/>
    </row>
    <row r="128" spans="1:13" ht="15" customHeight="1">
      <c r="A128" s="200"/>
      <c r="B128" s="177"/>
      <c r="C128" s="192"/>
      <c r="D128" s="236"/>
      <c r="E128" s="193"/>
      <c r="F128" s="192"/>
      <c r="G128" s="193"/>
      <c r="H128" s="198"/>
      <c r="I128" s="222"/>
      <c r="J128" s="223"/>
      <c r="K128" s="223"/>
      <c r="L128" s="223"/>
      <c r="M128" s="214"/>
    </row>
    <row r="129" spans="1:13" ht="40.5" customHeight="1">
      <c r="A129" s="200"/>
      <c r="B129" s="177"/>
      <c r="C129" s="192"/>
      <c r="D129" s="236"/>
      <c r="E129" s="193"/>
      <c r="F129" s="194"/>
      <c r="G129" s="196"/>
      <c r="H129" s="199"/>
      <c r="I129" s="218"/>
      <c r="J129" s="220"/>
      <c r="K129" s="220"/>
      <c r="L129" s="220"/>
      <c r="M129" s="214"/>
    </row>
    <row r="130" spans="1:13" ht="27.75" customHeight="1">
      <c r="A130" s="200"/>
      <c r="B130" s="177"/>
      <c r="C130" s="192"/>
      <c r="D130" s="236"/>
      <c r="E130" s="193"/>
      <c r="F130" s="221" t="s">
        <v>164</v>
      </c>
      <c r="G130" s="191"/>
      <c r="H130" s="216" t="s">
        <v>77</v>
      </c>
      <c r="I130" s="217">
        <v>1</v>
      </c>
      <c r="J130" s="219">
        <v>100</v>
      </c>
      <c r="K130" s="219">
        <v>100</v>
      </c>
      <c r="L130" s="219">
        <v>100</v>
      </c>
      <c r="M130" s="214"/>
    </row>
    <row r="131" spans="1:13" ht="192" customHeight="1">
      <c r="A131" s="201"/>
      <c r="B131" s="178"/>
      <c r="C131" s="194"/>
      <c r="D131" s="195"/>
      <c r="E131" s="196"/>
      <c r="F131" s="194"/>
      <c r="G131" s="196"/>
      <c r="H131" s="199"/>
      <c r="I131" s="218"/>
      <c r="J131" s="220"/>
      <c r="K131" s="220"/>
      <c r="L131" s="220"/>
      <c r="M131" s="215"/>
    </row>
    <row r="132" spans="1:13" ht="27" customHeight="1">
      <c r="A132" s="197" t="s">
        <v>166</v>
      </c>
      <c r="B132" s="176" t="s">
        <v>311</v>
      </c>
      <c r="C132" s="179" t="s">
        <v>325</v>
      </c>
      <c r="D132" s="180"/>
      <c r="E132" s="181"/>
      <c r="F132" s="188" t="s">
        <v>19</v>
      </c>
      <c r="G132" s="210"/>
      <c r="H132" s="156" t="s">
        <v>124</v>
      </c>
      <c r="I132" s="161" t="s">
        <v>160</v>
      </c>
      <c r="J132" s="116" t="s">
        <v>160</v>
      </c>
      <c r="K132" s="116" t="s">
        <v>160</v>
      </c>
      <c r="L132" s="116" t="s">
        <v>160</v>
      </c>
      <c r="M132" s="173" t="s">
        <v>363</v>
      </c>
    </row>
    <row r="133" spans="1:13" ht="33.75" customHeight="1">
      <c r="A133" s="200"/>
      <c r="B133" s="177"/>
      <c r="C133" s="182"/>
      <c r="D133" s="183"/>
      <c r="E133" s="184"/>
      <c r="F133" s="188" t="s">
        <v>139</v>
      </c>
      <c r="G133" s="210"/>
      <c r="H133" s="156" t="s">
        <v>165</v>
      </c>
      <c r="I133" s="130">
        <v>0.15</v>
      </c>
      <c r="J133" s="126">
        <v>0</v>
      </c>
      <c r="K133" s="126">
        <v>0</v>
      </c>
      <c r="L133" s="126">
        <v>0</v>
      </c>
      <c r="M133" s="174"/>
    </row>
    <row r="134" spans="1:13" ht="74.25" customHeight="1">
      <c r="A134" s="200"/>
      <c r="B134" s="177"/>
      <c r="C134" s="182"/>
      <c r="D134" s="183"/>
      <c r="E134" s="184"/>
      <c r="F134" s="188" t="s">
        <v>172</v>
      </c>
      <c r="G134" s="210"/>
      <c r="H134" s="156" t="s">
        <v>77</v>
      </c>
      <c r="I134" s="161">
        <v>10</v>
      </c>
      <c r="J134" s="116">
        <v>0</v>
      </c>
      <c r="K134" s="116">
        <v>0</v>
      </c>
      <c r="L134" s="116">
        <v>0</v>
      </c>
      <c r="M134" s="174"/>
    </row>
    <row r="135" spans="1:13" ht="63.75" customHeight="1">
      <c r="A135" s="200"/>
      <c r="B135" s="177"/>
      <c r="C135" s="182"/>
      <c r="D135" s="183"/>
      <c r="E135" s="184"/>
      <c r="F135" s="188" t="s">
        <v>159</v>
      </c>
      <c r="G135" s="210"/>
      <c r="H135" s="156" t="s">
        <v>77</v>
      </c>
      <c r="I135" s="161">
        <v>10</v>
      </c>
      <c r="J135" s="116">
        <v>0</v>
      </c>
      <c r="K135" s="116">
        <v>0</v>
      </c>
      <c r="L135" s="116">
        <v>0</v>
      </c>
      <c r="M135" s="174"/>
    </row>
    <row r="136" spans="1:13" ht="227.25" customHeight="1">
      <c r="A136" s="201"/>
      <c r="B136" s="178"/>
      <c r="C136" s="185"/>
      <c r="D136" s="186"/>
      <c r="E136" s="187"/>
      <c r="F136" s="188" t="s">
        <v>164</v>
      </c>
      <c r="G136" s="189"/>
      <c r="H136" s="156" t="s">
        <v>77</v>
      </c>
      <c r="I136" s="161">
        <v>1</v>
      </c>
      <c r="J136" s="116">
        <v>100</v>
      </c>
      <c r="K136" s="116">
        <v>100</v>
      </c>
      <c r="L136" s="116">
        <v>100</v>
      </c>
      <c r="M136" s="175"/>
    </row>
    <row r="137" spans="1:13" ht="30" customHeight="1">
      <c r="A137" s="197" t="s">
        <v>190</v>
      </c>
      <c r="B137" s="176" t="s">
        <v>312</v>
      </c>
      <c r="C137" s="179" t="s">
        <v>326</v>
      </c>
      <c r="D137" s="202"/>
      <c r="E137" s="203"/>
      <c r="F137" s="188" t="s">
        <v>19</v>
      </c>
      <c r="G137" s="210"/>
      <c r="H137" s="106" t="s">
        <v>124</v>
      </c>
      <c r="I137" s="439" t="s">
        <v>160</v>
      </c>
      <c r="J137" s="440" t="s">
        <v>160</v>
      </c>
      <c r="K137" s="440" t="s">
        <v>160</v>
      </c>
      <c r="L137" s="440" t="s">
        <v>160</v>
      </c>
      <c r="M137" s="173" t="s">
        <v>359</v>
      </c>
    </row>
    <row r="138" spans="1:13" ht="39.75" customHeight="1">
      <c r="A138" s="200"/>
      <c r="B138" s="177"/>
      <c r="C138" s="204"/>
      <c r="D138" s="205"/>
      <c r="E138" s="206"/>
      <c r="F138" s="188" t="s">
        <v>139</v>
      </c>
      <c r="G138" s="210"/>
      <c r="H138" s="156" t="s">
        <v>165</v>
      </c>
      <c r="I138" s="130">
        <v>0.15</v>
      </c>
      <c r="J138" s="126">
        <v>11</v>
      </c>
      <c r="K138" s="126">
        <v>11</v>
      </c>
      <c r="L138" s="126">
        <v>11</v>
      </c>
      <c r="M138" s="174"/>
    </row>
    <row r="139" spans="1:13" ht="79.5" customHeight="1">
      <c r="A139" s="200"/>
      <c r="B139" s="177"/>
      <c r="C139" s="204"/>
      <c r="D139" s="205"/>
      <c r="E139" s="206"/>
      <c r="F139" s="188" t="s">
        <v>172</v>
      </c>
      <c r="G139" s="210"/>
      <c r="H139" s="156" t="s">
        <v>77</v>
      </c>
      <c r="I139" s="161">
        <v>10</v>
      </c>
      <c r="J139" s="116">
        <v>8.8</v>
      </c>
      <c r="K139" s="136" t="s">
        <v>353</v>
      </c>
      <c r="L139" s="116">
        <v>8.8</v>
      </c>
      <c r="M139" s="174"/>
    </row>
    <row r="140" spans="1:13" ht="79.5" customHeight="1">
      <c r="A140" s="200"/>
      <c r="B140" s="177"/>
      <c r="C140" s="204"/>
      <c r="D140" s="205"/>
      <c r="E140" s="206"/>
      <c r="F140" s="188" t="s">
        <v>159</v>
      </c>
      <c r="G140" s="189"/>
      <c r="H140" s="156" t="s">
        <v>77</v>
      </c>
      <c r="I140" s="161">
        <v>10</v>
      </c>
      <c r="J140" s="116">
        <v>25</v>
      </c>
      <c r="K140" s="116">
        <v>25</v>
      </c>
      <c r="L140" s="116">
        <v>25</v>
      </c>
      <c r="M140" s="174"/>
    </row>
    <row r="141" spans="1:13" ht="213.75" customHeight="1">
      <c r="A141" s="201"/>
      <c r="B141" s="178"/>
      <c r="C141" s="207"/>
      <c r="D141" s="208"/>
      <c r="E141" s="209"/>
      <c r="F141" s="188" t="s">
        <v>164</v>
      </c>
      <c r="G141" s="210"/>
      <c r="H141" s="156" t="s">
        <v>77</v>
      </c>
      <c r="I141" s="161">
        <v>1</v>
      </c>
      <c r="J141" s="116">
        <v>100</v>
      </c>
      <c r="K141" s="116">
        <v>100</v>
      </c>
      <c r="L141" s="116">
        <v>100</v>
      </c>
      <c r="M141" s="175"/>
    </row>
    <row r="142" spans="1:13" ht="33.75" customHeight="1">
      <c r="A142" s="197" t="s">
        <v>273</v>
      </c>
      <c r="B142" s="176" t="s">
        <v>313</v>
      </c>
      <c r="C142" s="179" t="s">
        <v>274</v>
      </c>
      <c r="D142" s="180"/>
      <c r="E142" s="181"/>
      <c r="F142" s="188" t="s">
        <v>19</v>
      </c>
      <c r="G142" s="189"/>
      <c r="H142" s="156" t="s">
        <v>124</v>
      </c>
      <c r="I142" s="161" t="s">
        <v>160</v>
      </c>
      <c r="J142" s="116" t="s">
        <v>160</v>
      </c>
      <c r="K142" s="116" t="s">
        <v>160</v>
      </c>
      <c r="L142" s="116" t="s">
        <v>160</v>
      </c>
      <c r="M142" s="173" t="s">
        <v>364</v>
      </c>
    </row>
    <row r="143" spans="1:13" ht="33.75" customHeight="1">
      <c r="A143" s="200"/>
      <c r="B143" s="177"/>
      <c r="C143" s="182"/>
      <c r="D143" s="183"/>
      <c r="E143" s="184"/>
      <c r="F143" s="188" t="s">
        <v>139</v>
      </c>
      <c r="G143" s="189"/>
      <c r="H143" s="156" t="s">
        <v>165</v>
      </c>
      <c r="I143" s="130">
        <v>0.15</v>
      </c>
      <c r="J143" s="126">
        <v>11</v>
      </c>
      <c r="K143" s="126">
        <v>11</v>
      </c>
      <c r="L143" s="126">
        <v>11</v>
      </c>
      <c r="M143" s="174"/>
    </row>
    <row r="144" spans="1:13" ht="75.75" customHeight="1">
      <c r="A144" s="200"/>
      <c r="B144" s="177"/>
      <c r="C144" s="182"/>
      <c r="D144" s="183"/>
      <c r="E144" s="184"/>
      <c r="F144" s="188" t="s">
        <v>172</v>
      </c>
      <c r="G144" s="189"/>
      <c r="H144" s="156" t="s">
        <v>77</v>
      </c>
      <c r="I144" s="161">
        <v>10</v>
      </c>
      <c r="J144" s="147">
        <v>3.3</v>
      </c>
      <c r="K144" s="147">
        <v>3.3</v>
      </c>
      <c r="L144" s="116">
        <v>3.3</v>
      </c>
      <c r="M144" s="174"/>
    </row>
    <row r="145" spans="1:13" ht="63.75" customHeight="1">
      <c r="A145" s="200"/>
      <c r="B145" s="177"/>
      <c r="C145" s="182"/>
      <c r="D145" s="183"/>
      <c r="E145" s="184"/>
      <c r="F145" s="188" t="s">
        <v>159</v>
      </c>
      <c r="G145" s="189"/>
      <c r="H145" s="156" t="s">
        <v>77</v>
      </c>
      <c r="I145" s="161">
        <v>10</v>
      </c>
      <c r="J145" s="116">
        <v>25</v>
      </c>
      <c r="K145" s="116">
        <v>25</v>
      </c>
      <c r="L145" s="116">
        <v>25</v>
      </c>
      <c r="M145" s="174"/>
    </row>
    <row r="146" spans="1:13" ht="242.25" customHeight="1">
      <c r="A146" s="201"/>
      <c r="B146" s="178"/>
      <c r="C146" s="185"/>
      <c r="D146" s="186"/>
      <c r="E146" s="187"/>
      <c r="F146" s="188" t="s">
        <v>164</v>
      </c>
      <c r="G146" s="189"/>
      <c r="H146" s="156" t="s">
        <v>77</v>
      </c>
      <c r="I146" s="161">
        <v>1</v>
      </c>
      <c r="J146" s="116">
        <v>100</v>
      </c>
      <c r="K146" s="116">
        <v>100</v>
      </c>
      <c r="L146" s="116">
        <v>100</v>
      </c>
      <c r="M146" s="175"/>
    </row>
    <row r="147" spans="1:13" ht="33.75" customHeight="1">
      <c r="A147" s="197" t="s">
        <v>275</v>
      </c>
      <c r="B147" s="176" t="s">
        <v>334</v>
      </c>
      <c r="C147" s="179" t="s">
        <v>328</v>
      </c>
      <c r="D147" s="190"/>
      <c r="E147" s="191"/>
      <c r="F147" s="188" t="s">
        <v>19</v>
      </c>
      <c r="G147" s="189"/>
      <c r="H147" s="106" t="s">
        <v>124</v>
      </c>
      <c r="I147" s="439" t="s">
        <v>160</v>
      </c>
      <c r="J147" s="440" t="s">
        <v>160</v>
      </c>
      <c r="K147" s="440" t="s">
        <v>160</v>
      </c>
      <c r="L147" s="440" t="s">
        <v>160</v>
      </c>
      <c r="M147" s="173" t="s">
        <v>362</v>
      </c>
    </row>
    <row r="148" spans="1:13" ht="35.25" customHeight="1">
      <c r="A148" s="198"/>
      <c r="B148" s="198"/>
      <c r="C148" s="192"/>
      <c r="D148" s="236"/>
      <c r="E148" s="193"/>
      <c r="F148" s="188" t="s">
        <v>139</v>
      </c>
      <c r="G148" s="189"/>
      <c r="H148" s="156" t="s">
        <v>165</v>
      </c>
      <c r="I148" s="130">
        <v>0.15</v>
      </c>
      <c r="J148" s="126">
        <v>17</v>
      </c>
      <c r="K148" s="126">
        <v>17</v>
      </c>
      <c r="L148" s="126">
        <v>17</v>
      </c>
      <c r="M148" s="174"/>
    </row>
    <row r="149" spans="1:13" ht="83.25" customHeight="1">
      <c r="A149" s="198"/>
      <c r="B149" s="198"/>
      <c r="C149" s="192"/>
      <c r="D149" s="236"/>
      <c r="E149" s="193"/>
      <c r="F149" s="188" t="s">
        <v>172</v>
      </c>
      <c r="G149" s="189"/>
      <c r="H149" s="156" t="s">
        <v>77</v>
      </c>
      <c r="I149" s="161">
        <v>10</v>
      </c>
      <c r="J149" s="116">
        <v>5.1</v>
      </c>
      <c r="K149" s="116">
        <v>5.1</v>
      </c>
      <c r="L149" s="116">
        <v>5.1</v>
      </c>
      <c r="M149" s="174"/>
    </row>
    <row r="150" spans="1:13" ht="83.25" customHeight="1">
      <c r="A150" s="198"/>
      <c r="B150" s="198"/>
      <c r="C150" s="192"/>
      <c r="D150" s="236"/>
      <c r="E150" s="193"/>
      <c r="F150" s="188" t="s">
        <v>159</v>
      </c>
      <c r="G150" s="189"/>
      <c r="H150" s="156" t="s">
        <v>77</v>
      </c>
      <c r="I150" s="161">
        <v>10</v>
      </c>
      <c r="J150" s="116">
        <v>15</v>
      </c>
      <c r="K150" s="116">
        <v>15</v>
      </c>
      <c r="L150" s="116">
        <v>15</v>
      </c>
      <c r="M150" s="174"/>
    </row>
    <row r="151" spans="1:13" ht="202.5" customHeight="1">
      <c r="A151" s="199"/>
      <c r="B151" s="199"/>
      <c r="C151" s="194"/>
      <c r="D151" s="195"/>
      <c r="E151" s="196"/>
      <c r="F151" s="188" t="s">
        <v>164</v>
      </c>
      <c r="G151" s="189"/>
      <c r="H151" s="156" t="s">
        <v>77</v>
      </c>
      <c r="I151" s="161">
        <v>1</v>
      </c>
      <c r="J151" s="116">
        <v>100</v>
      </c>
      <c r="K151" s="116">
        <v>100</v>
      </c>
      <c r="L151" s="116">
        <v>100</v>
      </c>
      <c r="M151" s="175"/>
    </row>
    <row r="152" spans="1:13" ht="30" customHeight="1">
      <c r="A152" s="173">
        <v>19</v>
      </c>
      <c r="B152" s="176" t="s">
        <v>314</v>
      </c>
      <c r="C152" s="179" t="s">
        <v>327</v>
      </c>
      <c r="D152" s="180"/>
      <c r="E152" s="181"/>
      <c r="F152" s="188" t="s">
        <v>19</v>
      </c>
      <c r="G152" s="189"/>
      <c r="H152" s="156" t="s">
        <v>124</v>
      </c>
      <c r="I152" s="161" t="s">
        <v>160</v>
      </c>
      <c r="J152" s="116" t="s">
        <v>160</v>
      </c>
      <c r="K152" s="116" t="s">
        <v>160</v>
      </c>
      <c r="L152" s="116" t="s">
        <v>160</v>
      </c>
      <c r="M152" s="173" t="s">
        <v>362</v>
      </c>
    </row>
    <row r="153" spans="1:13" ht="31.5" customHeight="1">
      <c r="A153" s="174"/>
      <c r="B153" s="177"/>
      <c r="C153" s="182"/>
      <c r="D153" s="183"/>
      <c r="E153" s="184"/>
      <c r="F153" s="188" t="s">
        <v>139</v>
      </c>
      <c r="G153" s="189"/>
      <c r="H153" s="156" t="s">
        <v>165</v>
      </c>
      <c r="I153" s="130">
        <v>0.15</v>
      </c>
      <c r="J153" s="126">
        <v>12</v>
      </c>
      <c r="K153" s="126">
        <v>12</v>
      </c>
      <c r="L153" s="126">
        <v>12</v>
      </c>
      <c r="M153" s="174"/>
    </row>
    <row r="154" spans="1:13" ht="75" customHeight="1">
      <c r="A154" s="174"/>
      <c r="B154" s="177"/>
      <c r="C154" s="182"/>
      <c r="D154" s="183"/>
      <c r="E154" s="184"/>
      <c r="F154" s="188" t="s">
        <v>172</v>
      </c>
      <c r="G154" s="189"/>
      <c r="H154" s="156" t="s">
        <v>77</v>
      </c>
      <c r="I154" s="161">
        <v>10</v>
      </c>
      <c r="J154" s="116">
        <v>9.6</v>
      </c>
      <c r="K154" s="116">
        <v>9.6</v>
      </c>
      <c r="L154" s="116">
        <v>9.6</v>
      </c>
      <c r="M154" s="174"/>
    </row>
    <row r="155" spans="1:13" ht="73.5" customHeight="1">
      <c r="A155" s="174"/>
      <c r="B155" s="177"/>
      <c r="C155" s="182"/>
      <c r="D155" s="183"/>
      <c r="E155" s="184"/>
      <c r="F155" s="188" t="s">
        <v>159</v>
      </c>
      <c r="G155" s="189"/>
      <c r="H155" s="156" t="s">
        <v>77</v>
      </c>
      <c r="I155" s="161">
        <v>10</v>
      </c>
      <c r="J155" s="116">
        <v>20</v>
      </c>
      <c r="K155" s="116">
        <v>20</v>
      </c>
      <c r="L155" s="116">
        <v>20</v>
      </c>
      <c r="M155" s="174"/>
    </row>
    <row r="156" spans="1:13" ht="227.25" customHeight="1">
      <c r="A156" s="175"/>
      <c r="B156" s="178"/>
      <c r="C156" s="185"/>
      <c r="D156" s="186"/>
      <c r="E156" s="187"/>
      <c r="F156" s="188" t="s">
        <v>164</v>
      </c>
      <c r="G156" s="189"/>
      <c r="H156" s="156" t="s">
        <v>77</v>
      </c>
      <c r="I156" s="161">
        <v>1</v>
      </c>
      <c r="J156" s="116">
        <v>100</v>
      </c>
      <c r="K156" s="116">
        <v>100</v>
      </c>
      <c r="L156" s="116">
        <v>100</v>
      </c>
      <c r="M156" s="175"/>
    </row>
    <row r="157" spans="1:13" ht="23.25" customHeight="1">
      <c r="A157" s="197" t="s">
        <v>276</v>
      </c>
      <c r="B157" s="176" t="s">
        <v>315</v>
      </c>
      <c r="C157" s="240" t="s">
        <v>335</v>
      </c>
      <c r="D157" s="252"/>
      <c r="E157" s="253"/>
      <c r="F157" s="241" t="s">
        <v>19</v>
      </c>
      <c r="G157" s="260"/>
      <c r="H157" s="55" t="s">
        <v>124</v>
      </c>
      <c r="I157" s="35" t="s">
        <v>26</v>
      </c>
      <c r="J157" s="35" t="s">
        <v>26</v>
      </c>
      <c r="K157" s="35" t="s">
        <v>26</v>
      </c>
      <c r="L157" s="35" t="s">
        <v>26</v>
      </c>
      <c r="M157" s="213" t="s">
        <v>359</v>
      </c>
    </row>
    <row r="158" spans="1:13" ht="25.5" customHeight="1">
      <c r="A158" s="200"/>
      <c r="B158" s="177"/>
      <c r="C158" s="254"/>
      <c r="D158" s="255"/>
      <c r="E158" s="256"/>
      <c r="F158" s="241" t="s">
        <v>139</v>
      </c>
      <c r="G158" s="260"/>
      <c r="H158" s="54" t="s">
        <v>165</v>
      </c>
      <c r="I158" s="127">
        <v>0.15</v>
      </c>
      <c r="J158" s="68">
        <v>22</v>
      </c>
      <c r="K158" s="68">
        <v>22</v>
      </c>
      <c r="L158" s="68">
        <f>J158</f>
        <v>22</v>
      </c>
      <c r="M158" s="237"/>
    </row>
    <row r="159" spans="1:13" ht="57.75" customHeight="1">
      <c r="A159" s="200"/>
      <c r="B159" s="177"/>
      <c r="C159" s="254"/>
      <c r="D159" s="255"/>
      <c r="E159" s="256"/>
      <c r="F159" s="221" t="s">
        <v>172</v>
      </c>
      <c r="G159" s="230"/>
      <c r="H159" s="216" t="s">
        <v>77</v>
      </c>
      <c r="I159" s="219">
        <v>10</v>
      </c>
      <c r="J159" s="261">
        <v>6.6</v>
      </c>
      <c r="K159" s="261">
        <v>6.6</v>
      </c>
      <c r="L159" s="261">
        <v>6.6</v>
      </c>
      <c r="M159" s="237"/>
    </row>
    <row r="160" spans="1:13" ht="15">
      <c r="A160" s="200"/>
      <c r="B160" s="177"/>
      <c r="C160" s="254"/>
      <c r="D160" s="255"/>
      <c r="E160" s="256"/>
      <c r="F160" s="233"/>
      <c r="G160" s="234"/>
      <c r="H160" s="225"/>
      <c r="I160" s="229"/>
      <c r="J160" s="262"/>
      <c r="K160" s="262"/>
      <c r="L160" s="262"/>
      <c r="M160" s="237"/>
    </row>
    <row r="161" spans="1:13" ht="14.25" customHeight="1">
      <c r="A161" s="200"/>
      <c r="B161" s="177"/>
      <c r="C161" s="254"/>
      <c r="D161" s="255"/>
      <c r="E161" s="256"/>
      <c r="F161" s="221" t="s">
        <v>159</v>
      </c>
      <c r="G161" s="230"/>
      <c r="H161" s="216" t="s">
        <v>77</v>
      </c>
      <c r="I161" s="217">
        <v>10</v>
      </c>
      <c r="J161" s="261">
        <v>30</v>
      </c>
      <c r="K161" s="261">
        <v>30</v>
      </c>
      <c r="L161" s="261">
        <v>30</v>
      </c>
      <c r="M161" s="237"/>
    </row>
    <row r="162" spans="1:13" ht="45.75" customHeight="1">
      <c r="A162" s="200"/>
      <c r="B162" s="177"/>
      <c r="C162" s="254"/>
      <c r="D162" s="255"/>
      <c r="E162" s="256"/>
      <c r="F162" s="233"/>
      <c r="G162" s="234"/>
      <c r="H162" s="225"/>
      <c r="I162" s="227"/>
      <c r="J162" s="262"/>
      <c r="K162" s="262"/>
      <c r="L162" s="262"/>
      <c r="M162" s="237"/>
    </row>
    <row r="163" spans="1:13" ht="15">
      <c r="A163" s="200"/>
      <c r="B163" s="177"/>
      <c r="C163" s="254"/>
      <c r="D163" s="255"/>
      <c r="E163" s="256"/>
      <c r="F163" s="221" t="s">
        <v>164</v>
      </c>
      <c r="G163" s="230"/>
      <c r="H163" s="216" t="s">
        <v>77</v>
      </c>
      <c r="I163" s="217">
        <v>1</v>
      </c>
      <c r="J163" s="219">
        <v>100</v>
      </c>
      <c r="K163" s="219">
        <v>100</v>
      </c>
      <c r="L163" s="219">
        <v>100</v>
      </c>
      <c r="M163" s="237"/>
    </row>
    <row r="164" spans="1:13" ht="15">
      <c r="A164" s="200"/>
      <c r="B164" s="177"/>
      <c r="C164" s="254"/>
      <c r="D164" s="255"/>
      <c r="E164" s="256"/>
      <c r="F164" s="231"/>
      <c r="G164" s="232"/>
      <c r="H164" s="224"/>
      <c r="I164" s="226"/>
      <c r="J164" s="228"/>
      <c r="K164" s="228"/>
      <c r="L164" s="228"/>
      <c r="M164" s="237"/>
    </row>
    <row r="165" spans="1:13" ht="244.5" customHeight="1">
      <c r="A165" s="201"/>
      <c r="B165" s="178"/>
      <c r="C165" s="257"/>
      <c r="D165" s="258"/>
      <c r="E165" s="259"/>
      <c r="F165" s="233"/>
      <c r="G165" s="234"/>
      <c r="H165" s="225"/>
      <c r="I165" s="227"/>
      <c r="J165" s="229"/>
      <c r="K165" s="229"/>
      <c r="L165" s="229"/>
      <c r="M165" s="238"/>
    </row>
    <row r="166" spans="1:13" ht="18.75">
      <c r="A166" s="441"/>
      <c r="B166" s="442"/>
      <c r="C166" s="211" t="s">
        <v>195</v>
      </c>
      <c r="D166" s="212"/>
      <c r="E166" s="212"/>
      <c r="F166" s="442"/>
      <c r="G166" s="442"/>
      <c r="H166" s="442"/>
      <c r="I166" s="442"/>
      <c r="J166" s="148">
        <f>SUM(J7+J16+J25+J34+J43+J52+J61+J70+J79+J88+J97+J106+J115+J124+J133+J138+J143+J148+J153+J158)</f>
        <v>457</v>
      </c>
      <c r="K166" s="97">
        <v>457</v>
      </c>
      <c r="L166" s="96">
        <v>457</v>
      </c>
      <c r="M166" s="442"/>
    </row>
    <row r="167" spans="1:13" ht="15.75">
      <c r="A167" s="441"/>
      <c r="B167" s="442"/>
      <c r="C167" s="442"/>
      <c r="D167" s="442"/>
      <c r="E167" s="442"/>
      <c r="F167" s="442"/>
      <c r="G167" s="442"/>
      <c r="H167" s="442"/>
      <c r="I167" s="442"/>
      <c r="J167" s="442"/>
      <c r="K167" s="442"/>
      <c r="L167" s="442"/>
      <c r="M167" s="442"/>
    </row>
    <row r="168" spans="1:13" ht="15.75">
      <c r="A168" s="443"/>
      <c r="B168" s="444"/>
      <c r="C168" s="444"/>
      <c r="D168" s="444"/>
      <c r="E168" s="444"/>
      <c r="F168" s="444"/>
      <c r="G168" s="444"/>
      <c r="H168" s="444"/>
      <c r="I168" s="444"/>
      <c r="J168" s="444"/>
      <c r="K168" s="444"/>
      <c r="L168" s="444"/>
      <c r="M168" s="444"/>
    </row>
  </sheetData>
  <sheetProtection/>
  <mergeCells count="411">
    <mergeCell ref="A51:A59"/>
    <mergeCell ref="B51:B59"/>
    <mergeCell ref="F123:G123"/>
    <mergeCell ref="B123:B131"/>
    <mergeCell ref="M132:M136"/>
    <mergeCell ref="F132:G132"/>
    <mergeCell ref="F133:G133"/>
    <mergeCell ref="F134:G134"/>
    <mergeCell ref="F135:G135"/>
    <mergeCell ref="F136:G136"/>
    <mergeCell ref="F124:G124"/>
    <mergeCell ref="F125:G126"/>
    <mergeCell ref="A105:A113"/>
    <mergeCell ref="B105:B113"/>
    <mergeCell ref="K109:K110"/>
    <mergeCell ref="A132:A136"/>
    <mergeCell ref="B132:B136"/>
    <mergeCell ref="C132:E136"/>
    <mergeCell ref="F105:G105"/>
    <mergeCell ref="K107:K108"/>
    <mergeCell ref="A123:A131"/>
    <mergeCell ref="C123:E131"/>
    <mergeCell ref="L109:L110"/>
    <mergeCell ref="I111:I113"/>
    <mergeCell ref="J111:J113"/>
    <mergeCell ref="K111:K113"/>
    <mergeCell ref="L111:L113"/>
    <mergeCell ref="C105:E113"/>
    <mergeCell ref="F111:G113"/>
    <mergeCell ref="H111:H113"/>
    <mergeCell ref="L107:L108"/>
    <mergeCell ref="L120:L122"/>
    <mergeCell ref="M105:M113"/>
    <mergeCell ref="F106:G106"/>
    <mergeCell ref="F107:G108"/>
    <mergeCell ref="H107:H108"/>
    <mergeCell ref="I107:I108"/>
    <mergeCell ref="J107:J108"/>
    <mergeCell ref="F109:G110"/>
    <mergeCell ref="I109:I110"/>
    <mergeCell ref="L116:L117"/>
    <mergeCell ref="F118:G119"/>
    <mergeCell ref="H118:H119"/>
    <mergeCell ref="I118:I119"/>
    <mergeCell ref="J118:J119"/>
    <mergeCell ref="K118:K119"/>
    <mergeCell ref="L118:L119"/>
    <mergeCell ref="J116:J117"/>
    <mergeCell ref="J109:J110"/>
    <mergeCell ref="A114:A122"/>
    <mergeCell ref="B114:B122"/>
    <mergeCell ref="C114:E122"/>
    <mergeCell ref="F114:G114"/>
    <mergeCell ref="M114:M122"/>
    <mergeCell ref="F115:G115"/>
    <mergeCell ref="F116:G117"/>
    <mergeCell ref="H116:H117"/>
    <mergeCell ref="I116:I117"/>
    <mergeCell ref="I46:I47"/>
    <mergeCell ref="L37:L38"/>
    <mergeCell ref="I39:I41"/>
    <mergeCell ref="J39:J41"/>
    <mergeCell ref="K39:K41"/>
    <mergeCell ref="L39:L41"/>
    <mergeCell ref="I44:I45"/>
    <mergeCell ref="K37:K38"/>
    <mergeCell ref="K44:K45"/>
    <mergeCell ref="L44:L45"/>
    <mergeCell ref="I30:I32"/>
    <mergeCell ref="J30:J32"/>
    <mergeCell ref="K30:K32"/>
    <mergeCell ref="J46:J47"/>
    <mergeCell ref="K46:K47"/>
    <mergeCell ref="J44:J45"/>
    <mergeCell ref="I35:I36"/>
    <mergeCell ref="J35:J36"/>
    <mergeCell ref="I37:I38"/>
    <mergeCell ref="J37:J38"/>
    <mergeCell ref="L75:L77"/>
    <mergeCell ref="L73:L74"/>
    <mergeCell ref="K73:K74"/>
    <mergeCell ref="J73:J74"/>
    <mergeCell ref="K28:K29"/>
    <mergeCell ref="L28:L29"/>
    <mergeCell ref="L35:L36"/>
    <mergeCell ref="K35:K36"/>
    <mergeCell ref="L46:L47"/>
    <mergeCell ref="L62:L63"/>
    <mergeCell ref="L19:L20"/>
    <mergeCell ref="J21:J23"/>
    <mergeCell ref="L30:L32"/>
    <mergeCell ref="K21:K23"/>
    <mergeCell ref="L21:L23"/>
    <mergeCell ref="J26:J27"/>
    <mergeCell ref="K26:K27"/>
    <mergeCell ref="L26:L27"/>
    <mergeCell ref="K17:K18"/>
    <mergeCell ref="L17:L18"/>
    <mergeCell ref="I19:I20"/>
    <mergeCell ref="J19:J20"/>
    <mergeCell ref="I66:I68"/>
    <mergeCell ref="J66:J68"/>
    <mergeCell ref="K66:K68"/>
    <mergeCell ref="L66:L68"/>
    <mergeCell ref="K19:K20"/>
    <mergeCell ref="I53:I54"/>
    <mergeCell ref="L10:L11"/>
    <mergeCell ref="I64:I65"/>
    <mergeCell ref="J64:J65"/>
    <mergeCell ref="L64:L65"/>
    <mergeCell ref="K64:K65"/>
    <mergeCell ref="K12:K14"/>
    <mergeCell ref="L12:L14"/>
    <mergeCell ref="I62:I63"/>
    <mergeCell ref="J62:J63"/>
    <mergeCell ref="K62:K63"/>
    <mergeCell ref="H8:H9"/>
    <mergeCell ref="I48:I50"/>
    <mergeCell ref="J48:J50"/>
    <mergeCell ref="K48:K50"/>
    <mergeCell ref="L48:L50"/>
    <mergeCell ref="K8:K9"/>
    <mergeCell ref="L8:L9"/>
    <mergeCell ref="I10:I11"/>
    <mergeCell ref="J10:J11"/>
    <mergeCell ref="K10:K11"/>
    <mergeCell ref="C5:E5"/>
    <mergeCell ref="C6:E14"/>
    <mergeCell ref="F6:G6"/>
    <mergeCell ref="F8:G9"/>
    <mergeCell ref="C15:E23"/>
    <mergeCell ref="F15:G15"/>
    <mergeCell ref="F16:G16"/>
    <mergeCell ref="F17:G18"/>
    <mergeCell ref="A15:A23"/>
    <mergeCell ref="B15:B23"/>
    <mergeCell ref="A42:A50"/>
    <mergeCell ref="I17:I18"/>
    <mergeCell ref="J17:J18"/>
    <mergeCell ref="I21:I23"/>
    <mergeCell ref="J28:J29"/>
    <mergeCell ref="I26:I27"/>
    <mergeCell ref="H30:H32"/>
    <mergeCell ref="I28:I29"/>
    <mergeCell ref="A1:D1"/>
    <mergeCell ref="A2:L2"/>
    <mergeCell ref="F5:G5"/>
    <mergeCell ref="A4:J4"/>
    <mergeCell ref="A6:A14"/>
    <mergeCell ref="A60:A68"/>
    <mergeCell ref="B60:B68"/>
    <mergeCell ref="B6:B14"/>
    <mergeCell ref="A33:A41"/>
    <mergeCell ref="B33:B41"/>
    <mergeCell ref="M6:M14"/>
    <mergeCell ref="F10:G11"/>
    <mergeCell ref="F12:G14"/>
    <mergeCell ref="H10:H11"/>
    <mergeCell ref="H12:H14"/>
    <mergeCell ref="F7:G7"/>
    <mergeCell ref="J12:J14"/>
    <mergeCell ref="I8:I9"/>
    <mergeCell ref="J8:J9"/>
    <mergeCell ref="I12:I14"/>
    <mergeCell ref="H28:H29"/>
    <mergeCell ref="F25:G25"/>
    <mergeCell ref="B42:B50"/>
    <mergeCell ref="C42:E50"/>
    <mergeCell ref="C24:E32"/>
    <mergeCell ref="A24:A32"/>
    <mergeCell ref="B24:B32"/>
    <mergeCell ref="C33:E41"/>
    <mergeCell ref="F30:G32"/>
    <mergeCell ref="F35:G36"/>
    <mergeCell ref="H17:H18"/>
    <mergeCell ref="F19:G20"/>
    <mergeCell ref="H19:H20"/>
    <mergeCell ref="F21:G23"/>
    <mergeCell ref="H21:H23"/>
    <mergeCell ref="F24:G24"/>
    <mergeCell ref="H26:H27"/>
    <mergeCell ref="F61:G61"/>
    <mergeCell ref="F62:G63"/>
    <mergeCell ref="F64:G65"/>
    <mergeCell ref="F66:G68"/>
    <mergeCell ref="F26:G27"/>
    <mergeCell ref="F28:G29"/>
    <mergeCell ref="H37:H38"/>
    <mergeCell ref="H35:H36"/>
    <mergeCell ref="F37:G38"/>
    <mergeCell ref="F33:G33"/>
    <mergeCell ref="F34:G34"/>
    <mergeCell ref="C60:E68"/>
    <mergeCell ref="F42:G42"/>
    <mergeCell ref="F43:G43"/>
    <mergeCell ref="F44:G45"/>
    <mergeCell ref="F46:G47"/>
    <mergeCell ref="C51:E59"/>
    <mergeCell ref="F51:G51"/>
    <mergeCell ref="F52:G52"/>
    <mergeCell ref="F39:G41"/>
    <mergeCell ref="H39:H41"/>
    <mergeCell ref="H48:H50"/>
    <mergeCell ref="H44:H45"/>
    <mergeCell ref="H46:H47"/>
    <mergeCell ref="H62:H63"/>
    <mergeCell ref="F48:G50"/>
    <mergeCell ref="F60:G60"/>
    <mergeCell ref="F53:G54"/>
    <mergeCell ref="H53:H54"/>
    <mergeCell ref="A69:A77"/>
    <mergeCell ref="B69:B77"/>
    <mergeCell ref="C69:E77"/>
    <mergeCell ref="F69:G69"/>
    <mergeCell ref="F73:G74"/>
    <mergeCell ref="F70:G70"/>
    <mergeCell ref="F71:G72"/>
    <mergeCell ref="F75:G77"/>
    <mergeCell ref="M15:M23"/>
    <mergeCell ref="M24:M32"/>
    <mergeCell ref="M33:M41"/>
    <mergeCell ref="M42:M50"/>
    <mergeCell ref="M60:M68"/>
    <mergeCell ref="M69:M77"/>
    <mergeCell ref="M51:M59"/>
    <mergeCell ref="H75:H77"/>
    <mergeCell ref="I75:I77"/>
    <mergeCell ref="H73:H74"/>
    <mergeCell ref="I73:I74"/>
    <mergeCell ref="H71:H72"/>
    <mergeCell ref="L161:L162"/>
    <mergeCell ref="K159:K160"/>
    <mergeCell ref="L71:L72"/>
    <mergeCell ref="H161:H162"/>
    <mergeCell ref="H85:H86"/>
    <mergeCell ref="J159:J160"/>
    <mergeCell ref="K163:K165"/>
    <mergeCell ref="I71:I72"/>
    <mergeCell ref="J71:J72"/>
    <mergeCell ref="K71:K72"/>
    <mergeCell ref="K75:K77"/>
    <mergeCell ref="I161:I162"/>
    <mergeCell ref="J161:J162"/>
    <mergeCell ref="J75:J77"/>
    <mergeCell ref="K116:K117"/>
    <mergeCell ref="L159:L160"/>
    <mergeCell ref="L163:L165"/>
    <mergeCell ref="M157:M165"/>
    <mergeCell ref="F158:G158"/>
    <mergeCell ref="F159:G160"/>
    <mergeCell ref="H159:H160"/>
    <mergeCell ref="I159:I160"/>
    <mergeCell ref="F163:G165"/>
    <mergeCell ref="K161:K162"/>
    <mergeCell ref="J163:J165"/>
    <mergeCell ref="H163:H165"/>
    <mergeCell ref="I163:I165"/>
    <mergeCell ref="A157:A165"/>
    <mergeCell ref="B157:B165"/>
    <mergeCell ref="C157:E165"/>
    <mergeCell ref="F157:G157"/>
    <mergeCell ref="F161:G162"/>
    <mergeCell ref="J53:J54"/>
    <mergeCell ref="K53:K54"/>
    <mergeCell ref="L53:L54"/>
    <mergeCell ref="K58:K59"/>
    <mergeCell ref="L58:L59"/>
    <mergeCell ref="F55:G57"/>
    <mergeCell ref="H55:H56"/>
    <mergeCell ref="I55:I56"/>
    <mergeCell ref="J55:J56"/>
    <mergeCell ref="K55:K56"/>
    <mergeCell ref="L55:L56"/>
    <mergeCell ref="H80:H82"/>
    <mergeCell ref="I80:I82"/>
    <mergeCell ref="J80:J82"/>
    <mergeCell ref="F58:G59"/>
    <mergeCell ref="H58:H59"/>
    <mergeCell ref="I58:I59"/>
    <mergeCell ref="J58:J59"/>
    <mergeCell ref="H66:H68"/>
    <mergeCell ref="H64:H65"/>
    <mergeCell ref="M78:M86"/>
    <mergeCell ref="F83:G84"/>
    <mergeCell ref="H83:H84"/>
    <mergeCell ref="I83:I84"/>
    <mergeCell ref="J83:J84"/>
    <mergeCell ref="K83:K84"/>
    <mergeCell ref="L83:L84"/>
    <mergeCell ref="F85:G86"/>
    <mergeCell ref="F78:G78"/>
    <mergeCell ref="F79:G79"/>
    <mergeCell ref="I85:I86"/>
    <mergeCell ref="J85:J86"/>
    <mergeCell ref="K85:K86"/>
    <mergeCell ref="L85:L86"/>
    <mergeCell ref="B78:B86"/>
    <mergeCell ref="C78:E86"/>
    <mergeCell ref="K80:K82"/>
    <mergeCell ref="L80:L82"/>
    <mergeCell ref="F80:G82"/>
    <mergeCell ref="A87:A95"/>
    <mergeCell ref="B87:B95"/>
    <mergeCell ref="C87:E95"/>
    <mergeCell ref="F87:G87"/>
    <mergeCell ref="M87:M95"/>
    <mergeCell ref="F88:G88"/>
    <mergeCell ref="F89:G90"/>
    <mergeCell ref="H89:H90"/>
    <mergeCell ref="I89:I90"/>
    <mergeCell ref="J89:J90"/>
    <mergeCell ref="K89:K90"/>
    <mergeCell ref="L89:L90"/>
    <mergeCell ref="F91:G92"/>
    <mergeCell ref="H91:H92"/>
    <mergeCell ref="I91:I92"/>
    <mergeCell ref="J91:J92"/>
    <mergeCell ref="K91:K92"/>
    <mergeCell ref="L91:L92"/>
    <mergeCell ref="F93:G95"/>
    <mergeCell ref="H93:H95"/>
    <mergeCell ref="I93:I95"/>
    <mergeCell ref="J93:J95"/>
    <mergeCell ref="K93:K95"/>
    <mergeCell ref="L93:L95"/>
    <mergeCell ref="C96:E104"/>
    <mergeCell ref="F96:G96"/>
    <mergeCell ref="A96:A104"/>
    <mergeCell ref="B96:B104"/>
    <mergeCell ref="M96:M104"/>
    <mergeCell ref="F97:G97"/>
    <mergeCell ref="F98:G99"/>
    <mergeCell ref="H98:H99"/>
    <mergeCell ref="I98:I99"/>
    <mergeCell ref="J98:J99"/>
    <mergeCell ref="L102:L104"/>
    <mergeCell ref="K98:K99"/>
    <mergeCell ref="L98:L99"/>
    <mergeCell ref="F100:G101"/>
    <mergeCell ref="H100:H101"/>
    <mergeCell ref="I100:I101"/>
    <mergeCell ref="J100:J101"/>
    <mergeCell ref="K100:K101"/>
    <mergeCell ref="L100:L101"/>
    <mergeCell ref="F102:G104"/>
    <mergeCell ref="H102:H104"/>
    <mergeCell ref="I102:I104"/>
    <mergeCell ref="J102:J104"/>
    <mergeCell ref="K102:K104"/>
    <mergeCell ref="F120:G122"/>
    <mergeCell ref="H120:H122"/>
    <mergeCell ref="I120:I122"/>
    <mergeCell ref="J120:J122"/>
    <mergeCell ref="K120:K122"/>
    <mergeCell ref="H109:H110"/>
    <mergeCell ref="F127:G129"/>
    <mergeCell ref="H127:H129"/>
    <mergeCell ref="I127:I129"/>
    <mergeCell ref="J127:J129"/>
    <mergeCell ref="K127:K129"/>
    <mergeCell ref="L127:L129"/>
    <mergeCell ref="F130:G131"/>
    <mergeCell ref="H130:H131"/>
    <mergeCell ref="I130:I131"/>
    <mergeCell ref="J130:J131"/>
    <mergeCell ref="K130:K131"/>
    <mergeCell ref="L130:L131"/>
    <mergeCell ref="A78:A86"/>
    <mergeCell ref="C166:E166"/>
    <mergeCell ref="M123:M131"/>
    <mergeCell ref="H125:H126"/>
    <mergeCell ref="I125:I126"/>
    <mergeCell ref="J125:J126"/>
    <mergeCell ref="K125:K126"/>
    <mergeCell ref="L125:L126"/>
    <mergeCell ref="M137:M141"/>
    <mergeCell ref="F140:G140"/>
    <mergeCell ref="A142:A146"/>
    <mergeCell ref="B142:B146"/>
    <mergeCell ref="C142:E146"/>
    <mergeCell ref="F142:G142"/>
    <mergeCell ref="F143:G143"/>
    <mergeCell ref="F144:G144"/>
    <mergeCell ref="F146:G146"/>
    <mergeCell ref="F145:G145"/>
    <mergeCell ref="A147:A151"/>
    <mergeCell ref="B147:B151"/>
    <mergeCell ref="M142:M146"/>
    <mergeCell ref="A137:A141"/>
    <mergeCell ref="B137:B141"/>
    <mergeCell ref="C137:E141"/>
    <mergeCell ref="F137:G137"/>
    <mergeCell ref="F138:G138"/>
    <mergeCell ref="F139:G139"/>
    <mergeCell ref="F141:G141"/>
    <mergeCell ref="F150:G150"/>
    <mergeCell ref="C147:E151"/>
    <mergeCell ref="F151:G151"/>
    <mergeCell ref="F152:G152"/>
    <mergeCell ref="F153:G153"/>
    <mergeCell ref="F154:G154"/>
    <mergeCell ref="M147:M151"/>
    <mergeCell ref="A152:A156"/>
    <mergeCell ref="B152:B156"/>
    <mergeCell ref="C152:E156"/>
    <mergeCell ref="F156:G156"/>
    <mergeCell ref="M152:M156"/>
    <mergeCell ref="F155:G155"/>
    <mergeCell ref="F147:G147"/>
    <mergeCell ref="F148:G148"/>
    <mergeCell ref="F149:G149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44" r:id="rId1"/>
  <headerFooter>
    <oddHeader>&amp;C&amp;"Times New Roman,обычный"&amp;22 25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8"/>
  <sheetViews>
    <sheetView zoomScale="80" zoomScaleNormal="80" zoomScalePageLayoutView="0" workbookViewId="0" topLeftCell="A1">
      <selection activeCell="R6" sqref="R6"/>
    </sheetView>
  </sheetViews>
  <sheetFormatPr defaultColWidth="9.140625" defaultRowHeight="15"/>
  <cols>
    <col min="1" max="1" width="9.57421875" style="31" customWidth="1"/>
    <col min="2" max="2" width="35.8515625" style="32" customWidth="1"/>
    <col min="3" max="5" width="14.28125" style="32" customWidth="1"/>
    <col min="6" max="6" width="20.57421875" style="32" customWidth="1"/>
    <col min="7" max="7" width="14.421875" style="32" customWidth="1"/>
    <col min="8" max="8" width="19.7109375" style="32" customWidth="1"/>
    <col min="9" max="12" width="20.7109375" style="32" customWidth="1"/>
    <col min="13" max="13" width="32.421875" style="32" customWidth="1"/>
    <col min="14" max="16384" width="9.140625" style="32" customWidth="1"/>
  </cols>
  <sheetData>
    <row r="1" spans="1:13" s="23" customFormat="1" ht="18.75">
      <c r="A1" s="445"/>
      <c r="B1" s="445"/>
      <c r="C1" s="445"/>
      <c r="D1" s="445"/>
      <c r="E1" s="446"/>
      <c r="F1" s="447"/>
      <c r="G1" s="447"/>
      <c r="H1" s="447"/>
      <c r="I1" s="448"/>
      <c r="J1" s="448"/>
      <c r="K1" s="448"/>
      <c r="L1" s="448"/>
      <c r="M1" s="448"/>
    </row>
    <row r="2" spans="1:13" s="23" customFormat="1" ht="18.75">
      <c r="A2" s="449" t="s">
        <v>35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50"/>
    </row>
    <row r="3" spans="1:13" s="23" customFormat="1" ht="18.75">
      <c r="A3" s="29"/>
      <c r="B3" s="450"/>
      <c r="C3" s="450"/>
      <c r="D3" s="450"/>
      <c r="E3" s="450"/>
      <c r="F3" s="22"/>
      <c r="G3" s="22"/>
      <c r="H3" s="22"/>
      <c r="I3" s="451"/>
      <c r="J3" s="451"/>
      <c r="K3" s="451"/>
      <c r="L3" s="451"/>
      <c r="M3" s="451"/>
    </row>
    <row r="4" spans="1:13" s="23" customFormat="1" ht="18.75" customHeight="1">
      <c r="A4" s="450"/>
      <c r="B4" s="450"/>
      <c r="C4" s="450"/>
      <c r="D4" s="450"/>
      <c r="E4" s="450"/>
      <c r="F4" s="22"/>
      <c r="G4" s="22"/>
      <c r="H4" s="22"/>
      <c r="I4" s="451"/>
      <c r="J4" s="451"/>
      <c r="K4" s="451"/>
      <c r="L4" s="451"/>
      <c r="M4" s="451"/>
    </row>
    <row r="5" spans="1:14" s="23" customFormat="1" ht="168.75">
      <c r="A5" s="24" t="s">
        <v>0</v>
      </c>
      <c r="B5" s="25" t="s">
        <v>40</v>
      </c>
      <c r="C5" s="287" t="s">
        <v>42</v>
      </c>
      <c r="D5" s="288"/>
      <c r="E5" s="289"/>
      <c r="F5" s="284" t="s">
        <v>37</v>
      </c>
      <c r="G5" s="285"/>
      <c r="H5" s="25" t="s">
        <v>45</v>
      </c>
      <c r="I5" s="25" t="s">
        <v>151</v>
      </c>
      <c r="J5" s="25" t="s">
        <v>41</v>
      </c>
      <c r="K5" s="25" t="s">
        <v>337</v>
      </c>
      <c r="L5" s="25" t="s">
        <v>349</v>
      </c>
      <c r="M5" s="25" t="s">
        <v>43</v>
      </c>
      <c r="N5" s="26"/>
    </row>
    <row r="6" spans="1:14" s="23" customFormat="1" ht="23.25" customHeight="1">
      <c r="A6" s="176" t="s">
        <v>11</v>
      </c>
      <c r="B6" s="176" t="s">
        <v>316</v>
      </c>
      <c r="C6" s="240" t="s">
        <v>191</v>
      </c>
      <c r="D6" s="190"/>
      <c r="E6" s="191"/>
      <c r="F6" s="241" t="s">
        <v>198</v>
      </c>
      <c r="G6" s="303"/>
      <c r="H6" s="98" t="s">
        <v>124</v>
      </c>
      <c r="I6" s="98" t="s">
        <v>160</v>
      </c>
      <c r="J6" s="98"/>
      <c r="K6" s="98" t="s">
        <v>160</v>
      </c>
      <c r="L6" s="98" t="s">
        <v>160</v>
      </c>
      <c r="M6" s="296" t="s">
        <v>365</v>
      </c>
      <c r="N6" s="26"/>
    </row>
    <row r="7" spans="1:14" s="23" customFormat="1" ht="33.75" customHeight="1">
      <c r="A7" s="198"/>
      <c r="B7" s="198"/>
      <c r="C7" s="192"/>
      <c r="D7" s="236"/>
      <c r="E7" s="193"/>
      <c r="F7" s="241" t="s">
        <v>139</v>
      </c>
      <c r="G7" s="303"/>
      <c r="H7" s="98" t="s">
        <v>152</v>
      </c>
      <c r="I7" s="149">
        <v>13728</v>
      </c>
      <c r="J7" s="25" t="s">
        <v>160</v>
      </c>
      <c r="K7" s="149">
        <v>13728</v>
      </c>
      <c r="L7" s="149">
        <v>13728</v>
      </c>
      <c r="M7" s="297"/>
      <c r="N7" s="26"/>
    </row>
    <row r="8" spans="1:38" s="28" customFormat="1" ht="49.5" customHeight="1">
      <c r="A8" s="198"/>
      <c r="B8" s="198"/>
      <c r="C8" s="194"/>
      <c r="D8" s="195"/>
      <c r="E8" s="196"/>
      <c r="F8" s="319" t="s">
        <v>197</v>
      </c>
      <c r="G8" s="320"/>
      <c r="H8" s="54" t="s">
        <v>77</v>
      </c>
      <c r="I8" s="21">
        <v>100</v>
      </c>
      <c r="J8" s="21">
        <v>15</v>
      </c>
      <c r="K8" s="21">
        <v>100</v>
      </c>
      <c r="L8" s="21">
        <v>100</v>
      </c>
      <c r="M8" s="297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28" customFormat="1" ht="24.75" customHeight="1">
      <c r="A9" s="198"/>
      <c r="B9" s="198"/>
      <c r="C9" s="301" t="s">
        <v>192</v>
      </c>
      <c r="D9" s="302"/>
      <c r="E9" s="189"/>
      <c r="F9" s="221" t="s">
        <v>196</v>
      </c>
      <c r="G9" s="304"/>
      <c r="H9" s="216" t="s">
        <v>165</v>
      </c>
      <c r="I9" s="68">
        <v>20</v>
      </c>
      <c r="J9" s="299" t="s">
        <v>160</v>
      </c>
      <c r="K9" s="68">
        <v>20</v>
      </c>
      <c r="L9" s="68">
        <v>20</v>
      </c>
      <c r="M9" s="297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</row>
    <row r="10" spans="1:38" s="28" customFormat="1" ht="24.75" customHeight="1">
      <c r="A10" s="198"/>
      <c r="B10" s="198"/>
      <c r="C10" s="301" t="s">
        <v>271</v>
      </c>
      <c r="D10" s="302"/>
      <c r="E10" s="189"/>
      <c r="F10" s="231"/>
      <c r="G10" s="305"/>
      <c r="H10" s="224"/>
      <c r="I10" s="68">
        <v>13</v>
      </c>
      <c r="J10" s="300"/>
      <c r="K10" s="68">
        <v>13</v>
      </c>
      <c r="L10" s="68">
        <v>13</v>
      </c>
      <c r="M10" s="297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</row>
    <row r="11" spans="1:38" s="28" customFormat="1" ht="22.5" customHeight="1">
      <c r="A11" s="198"/>
      <c r="B11" s="198"/>
      <c r="C11" s="301" t="s">
        <v>193</v>
      </c>
      <c r="D11" s="302"/>
      <c r="E11" s="189"/>
      <c r="F11" s="306"/>
      <c r="G11" s="305"/>
      <c r="H11" s="321"/>
      <c r="I11" s="100">
        <v>15</v>
      </c>
      <c r="J11" s="297"/>
      <c r="K11" s="100">
        <v>15</v>
      </c>
      <c r="L11" s="68">
        <v>15</v>
      </c>
      <c r="M11" s="297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</row>
    <row r="12" spans="1:38" s="28" customFormat="1" ht="22.5" customHeight="1">
      <c r="A12" s="198"/>
      <c r="B12" s="198"/>
      <c r="C12" s="301" t="s">
        <v>194</v>
      </c>
      <c r="D12" s="302"/>
      <c r="E12" s="189"/>
      <c r="F12" s="306"/>
      <c r="G12" s="305"/>
      <c r="H12" s="321"/>
      <c r="I12" s="100">
        <v>64</v>
      </c>
      <c r="J12" s="297"/>
      <c r="K12" s="100">
        <v>64</v>
      </c>
      <c r="L12" s="68">
        <v>64</v>
      </c>
      <c r="M12" s="297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</row>
    <row r="13" spans="1:38" s="28" customFormat="1" ht="22.5" customHeight="1">
      <c r="A13" s="198"/>
      <c r="B13" s="198"/>
      <c r="C13" s="301" t="s">
        <v>277</v>
      </c>
      <c r="D13" s="302"/>
      <c r="E13" s="189"/>
      <c r="F13" s="306"/>
      <c r="G13" s="305"/>
      <c r="H13" s="321"/>
      <c r="I13" s="68">
        <v>10</v>
      </c>
      <c r="J13" s="297"/>
      <c r="K13" s="100">
        <v>10</v>
      </c>
      <c r="L13" s="100">
        <v>10</v>
      </c>
      <c r="M13" s="297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</row>
    <row r="14" spans="1:38" s="28" customFormat="1" ht="22.5" customHeight="1">
      <c r="A14" s="198"/>
      <c r="B14" s="198"/>
      <c r="C14" s="301" t="s">
        <v>338</v>
      </c>
      <c r="D14" s="302"/>
      <c r="E14" s="189"/>
      <c r="F14" s="306"/>
      <c r="G14" s="305"/>
      <c r="H14" s="321"/>
      <c r="I14" s="100">
        <v>10</v>
      </c>
      <c r="J14" s="297"/>
      <c r="K14" s="100">
        <v>10</v>
      </c>
      <c r="L14" s="100">
        <v>10</v>
      </c>
      <c r="M14" s="297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</row>
    <row r="15" spans="1:38" s="28" customFormat="1" ht="25.5" customHeight="1">
      <c r="A15" s="198"/>
      <c r="B15" s="198"/>
      <c r="C15" s="301"/>
      <c r="D15" s="302"/>
      <c r="E15" s="189"/>
      <c r="F15" s="306"/>
      <c r="G15" s="305"/>
      <c r="H15" s="321"/>
      <c r="I15" s="100"/>
      <c r="J15" s="297"/>
      <c r="K15" s="100"/>
      <c r="L15" s="100"/>
      <c r="M15" s="297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28" customFormat="1" ht="25.5" customHeight="1">
      <c r="A16" s="198"/>
      <c r="B16" s="198"/>
      <c r="C16" s="301"/>
      <c r="D16" s="302"/>
      <c r="E16" s="189"/>
      <c r="F16" s="306"/>
      <c r="G16" s="305"/>
      <c r="H16" s="321"/>
      <c r="I16" s="100"/>
      <c r="J16" s="297"/>
      <c r="K16" s="100"/>
      <c r="L16" s="100"/>
      <c r="M16" s="297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28" customFormat="1" ht="53.25" customHeight="1">
      <c r="A17" s="198"/>
      <c r="B17" s="198"/>
      <c r="C17" s="301"/>
      <c r="D17" s="302"/>
      <c r="E17" s="189"/>
      <c r="F17" s="307"/>
      <c r="G17" s="308"/>
      <c r="H17" s="322"/>
      <c r="I17" s="100"/>
      <c r="J17" s="298"/>
      <c r="K17" s="100"/>
      <c r="L17" s="100"/>
      <c r="M17" s="298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28" customFormat="1" ht="63.75" customHeight="1">
      <c r="A18" s="199"/>
      <c r="B18" s="199"/>
      <c r="C18" s="301"/>
      <c r="D18" s="302"/>
      <c r="E18" s="189"/>
      <c r="F18" s="284"/>
      <c r="G18" s="285"/>
      <c r="H18" s="33"/>
      <c r="I18" s="68">
        <v>132</v>
      </c>
      <c r="J18" s="34"/>
      <c r="K18" s="68">
        <v>132</v>
      </c>
      <c r="L18" s="68">
        <v>132</v>
      </c>
      <c r="M18" s="34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28" customFormat="1" ht="48.75" customHeight="1">
      <c r="A19" s="176" t="s">
        <v>10</v>
      </c>
      <c r="B19" s="176"/>
      <c r="C19" s="301"/>
      <c r="D19" s="302"/>
      <c r="E19" s="189"/>
      <c r="F19" s="309" t="s">
        <v>32</v>
      </c>
      <c r="G19" s="309"/>
      <c r="H19" s="33"/>
      <c r="I19" s="34"/>
      <c r="J19" s="35" t="s">
        <v>26</v>
      </c>
      <c r="K19" s="34"/>
      <c r="L19" s="34"/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28" customFormat="1" ht="48.75" customHeight="1">
      <c r="A20" s="177"/>
      <c r="B20" s="177"/>
      <c r="C20" s="310"/>
      <c r="D20" s="311"/>
      <c r="E20" s="312"/>
      <c r="F20" s="284" t="s">
        <v>20</v>
      </c>
      <c r="G20" s="285"/>
      <c r="H20" s="33"/>
      <c r="I20" s="34"/>
      <c r="J20" s="34"/>
      <c r="K20" s="34"/>
      <c r="L20" s="34"/>
      <c r="M20" s="3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28" customFormat="1" ht="48.75" customHeight="1">
      <c r="A21" s="178"/>
      <c r="B21" s="178"/>
      <c r="C21" s="313"/>
      <c r="D21" s="314"/>
      <c r="E21" s="315"/>
      <c r="F21" s="284" t="s">
        <v>27</v>
      </c>
      <c r="G21" s="285"/>
      <c r="H21" s="33"/>
      <c r="I21" s="34"/>
      <c r="J21" s="34"/>
      <c r="K21" s="34"/>
      <c r="L21" s="34"/>
      <c r="M21" s="34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23" customFormat="1" ht="0.75" customHeight="1">
      <c r="A22" s="29" t="s">
        <v>18</v>
      </c>
      <c r="B22" s="30"/>
      <c r="C22" s="316"/>
      <c r="D22" s="317"/>
      <c r="E22" s="318"/>
      <c r="F22" s="22"/>
      <c r="G22" s="22"/>
      <c r="H22" s="37"/>
      <c r="I22" s="452"/>
      <c r="J22" s="452"/>
      <c r="K22" s="452"/>
      <c r="L22" s="452"/>
      <c r="M22" s="452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38" s="28" customFormat="1" ht="48.75" customHeight="1">
      <c r="A23" s="176" t="s">
        <v>16</v>
      </c>
      <c r="B23" s="176"/>
      <c r="C23" s="323"/>
      <c r="D23" s="324"/>
      <c r="E23" s="325"/>
      <c r="F23" s="309" t="s">
        <v>36</v>
      </c>
      <c r="G23" s="309"/>
      <c r="H23" s="33"/>
      <c r="I23" s="34"/>
      <c r="J23" s="35" t="s">
        <v>26</v>
      </c>
      <c r="K23" s="34"/>
      <c r="L23" s="34"/>
      <c r="M23" s="34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38" s="28" customFormat="1" ht="48.75" customHeight="1">
      <c r="A24" s="177"/>
      <c r="B24" s="177"/>
      <c r="C24" s="326"/>
      <c r="D24" s="327"/>
      <c r="E24" s="328"/>
      <c r="F24" s="284" t="s">
        <v>20</v>
      </c>
      <c r="G24" s="285"/>
      <c r="H24" s="33"/>
      <c r="I24" s="34"/>
      <c r="J24" s="34"/>
      <c r="K24" s="34"/>
      <c r="L24" s="34"/>
      <c r="M24" s="34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</row>
    <row r="25" spans="1:38" s="28" customFormat="1" ht="48.75" customHeight="1">
      <c r="A25" s="178"/>
      <c r="B25" s="178"/>
      <c r="C25" s="326"/>
      <c r="D25" s="327"/>
      <c r="E25" s="328"/>
      <c r="F25" s="284" t="s">
        <v>27</v>
      </c>
      <c r="G25" s="285"/>
      <c r="H25" s="33"/>
      <c r="I25" s="34"/>
      <c r="J25" s="34"/>
      <c r="K25" s="34"/>
      <c r="L25" s="34"/>
      <c r="M25" s="34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1:13" s="23" customFormat="1" ht="18" customHeight="1" hidden="1">
      <c r="A26" s="119"/>
      <c r="B26" s="120"/>
      <c r="C26" s="329"/>
      <c r="D26" s="330"/>
      <c r="E26" s="331"/>
      <c r="F26" s="121"/>
      <c r="G26" s="121"/>
      <c r="H26" s="121"/>
      <c r="I26" s="122"/>
      <c r="J26" s="122"/>
      <c r="K26" s="122"/>
      <c r="L26" s="122"/>
      <c r="M26" s="122"/>
    </row>
    <row r="27" spans="1:13" s="23" customFormat="1" ht="0.75" customHeight="1">
      <c r="A27" s="119"/>
      <c r="B27" s="120"/>
      <c r="C27" s="120"/>
      <c r="D27" s="120"/>
      <c r="E27" s="120"/>
      <c r="F27" s="121"/>
      <c r="G27" s="121"/>
      <c r="H27" s="121"/>
      <c r="I27" s="122"/>
      <c r="J27" s="122"/>
      <c r="K27" s="122"/>
      <c r="L27" s="122"/>
      <c r="M27" s="122"/>
    </row>
    <row r="28" spans="3:5" ht="18.75">
      <c r="C28" s="30"/>
      <c r="D28" s="30"/>
      <c r="E28" s="30"/>
    </row>
  </sheetData>
  <sheetProtection/>
  <mergeCells count="38">
    <mergeCell ref="F24:G24"/>
    <mergeCell ref="F25:G25"/>
    <mergeCell ref="C14:E14"/>
    <mergeCell ref="C9:E9"/>
    <mergeCell ref="C11:E11"/>
    <mergeCell ref="C12:E12"/>
    <mergeCell ref="C23:E26"/>
    <mergeCell ref="C16:E16"/>
    <mergeCell ref="A1:D1"/>
    <mergeCell ref="A2:L2"/>
    <mergeCell ref="F8:G8"/>
    <mergeCell ref="C5:E5"/>
    <mergeCell ref="C18:E18"/>
    <mergeCell ref="C19:E19"/>
    <mergeCell ref="C17:E17"/>
    <mergeCell ref="C6:E8"/>
    <mergeCell ref="F5:G5"/>
    <mergeCell ref="H9:H17"/>
    <mergeCell ref="A23:A25"/>
    <mergeCell ref="B23:B25"/>
    <mergeCell ref="B19:B21"/>
    <mergeCell ref="F18:G18"/>
    <mergeCell ref="A19:A21"/>
    <mergeCell ref="F19:G19"/>
    <mergeCell ref="F20:G20"/>
    <mergeCell ref="F21:G21"/>
    <mergeCell ref="C20:E22"/>
    <mergeCell ref="F23:G23"/>
    <mergeCell ref="B6:B18"/>
    <mergeCell ref="M6:M17"/>
    <mergeCell ref="J9:J17"/>
    <mergeCell ref="C13:E13"/>
    <mergeCell ref="C15:E15"/>
    <mergeCell ref="A6:A18"/>
    <mergeCell ref="F6:G6"/>
    <mergeCell ref="F7:G7"/>
    <mergeCell ref="F9:G17"/>
    <mergeCell ref="C10:E10"/>
  </mergeCells>
  <printOptions horizontalCentered="1"/>
  <pageMargins left="0.7086614173228347" right="0.3937007874015748" top="0.7874015748031497" bottom="0.7874015748031497" header="0.31496062992125984" footer="0.31496062992125984"/>
  <pageSetup firstPageNumber="2" useFirstPageNumber="1" fitToHeight="1" fitToWidth="1" horizontalDpi="600" verticalDpi="600" orientation="landscape" paperSize="9" scale="50" r:id="rId1"/>
  <headerFooter>
    <oddHeader>&amp;C&amp;"Times New Roman,обычный"&amp;22 26</oddHeader>
    <oddFooter>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zoomScale="60" zoomScaleNormal="60" zoomScalePageLayoutView="55" workbookViewId="0" topLeftCell="A4">
      <pane ySplit="1" topLeftCell="A121" activePane="bottomLeft" state="frozen"/>
      <selection pane="topLeft" activeCell="A4" sqref="A4"/>
      <selection pane="bottomLeft" activeCell="M125" sqref="M125"/>
    </sheetView>
  </sheetViews>
  <sheetFormatPr defaultColWidth="9.140625" defaultRowHeight="94.5" customHeight="1"/>
  <cols>
    <col min="1" max="1" width="9.7109375" style="11" customWidth="1"/>
    <col min="2" max="2" width="39.57421875" style="11" customWidth="1"/>
    <col min="3" max="3" width="35.28125" style="11" customWidth="1"/>
    <col min="4" max="4" width="33.8515625" style="11" customWidth="1"/>
    <col min="5" max="5" width="20.7109375" style="11" customWidth="1"/>
    <col min="6" max="6" width="21.7109375" style="11" customWidth="1"/>
    <col min="7" max="8" width="20.7109375" style="11" customWidth="1"/>
    <col min="9" max="9" width="29.140625" style="32" customWidth="1"/>
    <col min="10" max="12" width="9.140625" style="11" customWidth="1"/>
    <col min="13" max="13" width="41.00390625" style="11" customWidth="1"/>
    <col min="14" max="16384" width="9.140625" style="11" customWidth="1"/>
  </cols>
  <sheetData>
    <row r="1" spans="1:9" ht="94.5" customHeight="1">
      <c r="A1" s="357" t="s">
        <v>50</v>
      </c>
      <c r="B1" s="357"/>
      <c r="C1" s="357"/>
      <c r="D1" s="357"/>
      <c r="E1" s="357"/>
      <c r="F1" s="357"/>
      <c r="G1" s="357"/>
      <c r="H1" s="357"/>
      <c r="I1" s="357"/>
    </row>
    <row r="2" spans="1:9" ht="18.75">
      <c r="A2" s="309" t="s">
        <v>0</v>
      </c>
      <c r="B2" s="352" t="s">
        <v>51</v>
      </c>
      <c r="C2" s="352" t="s">
        <v>52</v>
      </c>
      <c r="D2" s="352" t="s">
        <v>39</v>
      </c>
      <c r="E2" s="309" t="s">
        <v>1</v>
      </c>
      <c r="F2" s="309" t="s">
        <v>44</v>
      </c>
      <c r="G2" s="309"/>
      <c r="H2" s="309"/>
      <c r="I2" s="355" t="s">
        <v>46</v>
      </c>
    </row>
    <row r="3" spans="1:9" ht="18.75">
      <c r="A3" s="309"/>
      <c r="B3" s="353"/>
      <c r="C3" s="353"/>
      <c r="D3" s="353"/>
      <c r="E3" s="309"/>
      <c r="F3" s="346">
        <v>2023</v>
      </c>
      <c r="G3" s="349" t="s">
        <v>351</v>
      </c>
      <c r="H3" s="352">
        <v>2025</v>
      </c>
      <c r="I3" s="239"/>
    </row>
    <row r="4" spans="1:9" ht="215.25" customHeight="1">
      <c r="A4" s="309"/>
      <c r="B4" s="353"/>
      <c r="C4" s="353"/>
      <c r="D4" s="353"/>
      <c r="E4" s="309"/>
      <c r="F4" s="347"/>
      <c r="G4" s="350"/>
      <c r="H4" s="353"/>
      <c r="I4" s="239"/>
    </row>
    <row r="5" spans="1:9" ht="18.75" hidden="1">
      <c r="A5" s="309"/>
      <c r="B5" s="354"/>
      <c r="C5" s="354"/>
      <c r="D5" s="354"/>
      <c r="E5" s="309"/>
      <c r="F5" s="348"/>
      <c r="G5" s="351"/>
      <c r="H5" s="354"/>
      <c r="I5" s="356"/>
    </row>
    <row r="6" spans="1:9" s="43" customFormat="1" ht="56.25">
      <c r="A6" s="39">
        <v>1</v>
      </c>
      <c r="B6" s="40" t="s">
        <v>34</v>
      </c>
      <c r="C6" s="41"/>
      <c r="D6" s="53" t="s">
        <v>53</v>
      </c>
      <c r="E6" s="40" t="s">
        <v>3</v>
      </c>
      <c r="F6" s="145" t="s">
        <v>352</v>
      </c>
      <c r="G6" s="40"/>
      <c r="H6" s="40"/>
      <c r="I6" s="42" t="s">
        <v>4</v>
      </c>
    </row>
    <row r="7" spans="1:9" s="43" customFormat="1" ht="54" customHeight="1">
      <c r="A7" s="334" t="s">
        <v>2</v>
      </c>
      <c r="B7" s="334" t="s">
        <v>317</v>
      </c>
      <c r="C7" s="336" t="s">
        <v>217</v>
      </c>
      <c r="D7" s="336" t="s">
        <v>54</v>
      </c>
      <c r="E7" s="336" t="s">
        <v>3</v>
      </c>
      <c r="F7" s="344">
        <f>SUM(F10*F9)</f>
        <v>686844.081</v>
      </c>
      <c r="G7" s="336"/>
      <c r="H7" s="336"/>
      <c r="I7" s="332" t="s">
        <v>17</v>
      </c>
    </row>
    <row r="8" spans="1:9" s="43" customFormat="1" ht="54" customHeight="1">
      <c r="A8" s="335"/>
      <c r="B8" s="335"/>
      <c r="C8" s="337"/>
      <c r="D8" s="337"/>
      <c r="E8" s="337"/>
      <c r="F8" s="337"/>
      <c r="G8" s="337"/>
      <c r="H8" s="337"/>
      <c r="I8" s="333"/>
    </row>
    <row r="9" spans="1:13" s="43" customFormat="1" ht="108" customHeight="1">
      <c r="A9" s="39" t="s">
        <v>8</v>
      </c>
      <c r="B9" s="40"/>
      <c r="C9" s="40"/>
      <c r="D9" s="53" t="s">
        <v>116</v>
      </c>
      <c r="E9" s="40" t="s">
        <v>59</v>
      </c>
      <c r="F9" s="109">
        <v>45789.6054</v>
      </c>
      <c r="G9" s="40"/>
      <c r="H9" s="40"/>
      <c r="I9" s="44"/>
      <c r="M9" s="112"/>
    </row>
    <row r="10" spans="1:9" s="43" customFormat="1" ht="75">
      <c r="A10" s="39" t="s">
        <v>13</v>
      </c>
      <c r="B10" s="40"/>
      <c r="C10" s="40"/>
      <c r="D10" s="53" t="s">
        <v>56</v>
      </c>
      <c r="E10" s="62" t="s">
        <v>165</v>
      </c>
      <c r="F10" s="35">
        <v>15</v>
      </c>
      <c r="G10" s="40"/>
      <c r="H10" s="40"/>
      <c r="I10" s="44"/>
    </row>
    <row r="11" spans="1:9" s="43" customFormat="1" ht="112.5" customHeight="1">
      <c r="A11" s="39" t="s">
        <v>14</v>
      </c>
      <c r="B11" s="40"/>
      <c r="C11" s="40"/>
      <c r="D11" s="53" t="s">
        <v>57</v>
      </c>
      <c r="E11" s="40" t="s">
        <v>59</v>
      </c>
      <c r="F11" s="57"/>
      <c r="G11" s="40"/>
      <c r="H11" s="40"/>
      <c r="I11" s="44"/>
    </row>
    <row r="12" spans="1:13" s="43" customFormat="1" ht="75">
      <c r="A12" s="39" t="s">
        <v>15</v>
      </c>
      <c r="B12" s="40"/>
      <c r="C12" s="40"/>
      <c r="D12" s="53" t="s">
        <v>58</v>
      </c>
      <c r="E12" s="45"/>
      <c r="F12" s="57"/>
      <c r="G12" s="40"/>
      <c r="H12" s="40"/>
      <c r="I12" s="44"/>
      <c r="M12" s="112"/>
    </row>
    <row r="13" spans="1:9" s="43" customFormat="1" ht="108" customHeight="1">
      <c r="A13" s="334" t="s">
        <v>29</v>
      </c>
      <c r="B13" s="334" t="s">
        <v>318</v>
      </c>
      <c r="C13" s="336" t="s">
        <v>218</v>
      </c>
      <c r="D13" s="336" t="s">
        <v>54</v>
      </c>
      <c r="E13" s="336" t="s">
        <v>3</v>
      </c>
      <c r="F13" s="341">
        <f>SUM(F16*F15)</f>
        <v>1829309.3406000002</v>
      </c>
      <c r="G13" s="336"/>
      <c r="H13" s="336"/>
      <c r="I13" s="332" t="s">
        <v>110</v>
      </c>
    </row>
    <row r="14" spans="1:9" s="43" customFormat="1" ht="18" customHeight="1">
      <c r="A14" s="335"/>
      <c r="B14" s="335"/>
      <c r="C14" s="337"/>
      <c r="D14" s="337"/>
      <c r="E14" s="337"/>
      <c r="F14" s="342"/>
      <c r="G14" s="337"/>
      <c r="H14" s="337"/>
      <c r="I14" s="333"/>
    </row>
    <row r="15" spans="1:9" s="43" customFormat="1" ht="112.5">
      <c r="A15" s="39" t="s">
        <v>79</v>
      </c>
      <c r="B15" s="40"/>
      <c r="C15" s="40"/>
      <c r="D15" s="53" t="s">
        <v>116</v>
      </c>
      <c r="E15" s="40" t="s">
        <v>59</v>
      </c>
      <c r="F15" s="109">
        <v>50814.14835</v>
      </c>
      <c r="G15" s="40"/>
      <c r="H15" s="40"/>
      <c r="I15" s="44"/>
    </row>
    <row r="16" spans="1:9" s="43" customFormat="1" ht="75">
      <c r="A16" s="39" t="s">
        <v>80</v>
      </c>
      <c r="B16" s="40"/>
      <c r="C16" s="40"/>
      <c r="D16" s="53" t="s">
        <v>56</v>
      </c>
      <c r="E16" s="62" t="s">
        <v>165</v>
      </c>
      <c r="F16" s="35">
        <v>36</v>
      </c>
      <c r="G16" s="40"/>
      <c r="H16" s="40"/>
      <c r="I16" s="44"/>
    </row>
    <row r="17" spans="1:9" s="43" customFormat="1" ht="110.25" customHeight="1">
      <c r="A17" s="39" t="s">
        <v>81</v>
      </c>
      <c r="B17" s="40"/>
      <c r="C17" s="40"/>
      <c r="D17" s="53" t="s">
        <v>57</v>
      </c>
      <c r="E17" s="40" t="s">
        <v>59</v>
      </c>
      <c r="F17" s="57"/>
      <c r="G17" s="40"/>
      <c r="H17" s="40"/>
      <c r="I17" s="44"/>
    </row>
    <row r="18" spans="1:9" s="43" customFormat="1" ht="86.25" customHeight="1">
      <c r="A18" s="39" t="s">
        <v>82</v>
      </c>
      <c r="B18" s="40"/>
      <c r="C18" s="40"/>
      <c r="D18" s="53" t="s">
        <v>58</v>
      </c>
      <c r="E18" s="45"/>
      <c r="F18" s="57"/>
      <c r="G18" s="40"/>
      <c r="H18" s="40"/>
      <c r="I18" s="44"/>
    </row>
    <row r="19" spans="1:9" s="43" customFormat="1" ht="110.25" customHeight="1">
      <c r="A19" s="334" t="s">
        <v>83</v>
      </c>
      <c r="B19" s="334" t="s">
        <v>300</v>
      </c>
      <c r="C19" s="336" t="s">
        <v>219</v>
      </c>
      <c r="D19" s="336" t="s">
        <v>54</v>
      </c>
      <c r="E19" s="336" t="s">
        <v>3</v>
      </c>
      <c r="F19" s="341">
        <f>SUM(F22*F21)</f>
        <v>1671840.1927500002</v>
      </c>
      <c r="G19" s="336"/>
      <c r="H19" s="336"/>
      <c r="I19" s="332" t="s">
        <v>111</v>
      </c>
    </row>
    <row r="20" spans="1:9" s="43" customFormat="1" ht="18.75" hidden="1">
      <c r="A20" s="335"/>
      <c r="B20" s="335"/>
      <c r="C20" s="337"/>
      <c r="D20" s="337"/>
      <c r="E20" s="337"/>
      <c r="F20" s="342"/>
      <c r="G20" s="337"/>
      <c r="H20" s="337"/>
      <c r="I20" s="333"/>
    </row>
    <row r="21" spans="1:9" s="43" customFormat="1" ht="112.5">
      <c r="A21" s="39" t="s">
        <v>84</v>
      </c>
      <c r="B21" s="40"/>
      <c r="C21" s="40"/>
      <c r="D21" s="53" t="s">
        <v>116</v>
      </c>
      <c r="E21" s="40" t="s">
        <v>59</v>
      </c>
      <c r="F21" s="109">
        <v>64301.545875</v>
      </c>
      <c r="G21" s="40"/>
      <c r="H21" s="40"/>
      <c r="I21" s="44"/>
    </row>
    <row r="22" spans="1:9" s="43" customFormat="1" ht="75">
      <c r="A22" s="39" t="s">
        <v>85</v>
      </c>
      <c r="B22" s="40"/>
      <c r="C22" s="40"/>
      <c r="D22" s="53" t="s">
        <v>117</v>
      </c>
      <c r="E22" s="62" t="s">
        <v>165</v>
      </c>
      <c r="F22" s="35">
        <v>26</v>
      </c>
      <c r="G22" s="40"/>
      <c r="H22" s="40"/>
      <c r="I22" s="44"/>
    </row>
    <row r="23" spans="1:9" s="43" customFormat="1" ht="112.5">
      <c r="A23" s="39" t="s">
        <v>86</v>
      </c>
      <c r="B23" s="40"/>
      <c r="C23" s="40"/>
      <c r="D23" s="53" t="s">
        <v>57</v>
      </c>
      <c r="E23" s="40" t="s">
        <v>59</v>
      </c>
      <c r="F23" s="57"/>
      <c r="G23" s="40"/>
      <c r="H23" s="40"/>
      <c r="I23" s="44"/>
    </row>
    <row r="24" spans="1:9" s="43" customFormat="1" ht="75">
      <c r="A24" s="39" t="s">
        <v>87</v>
      </c>
      <c r="B24" s="40"/>
      <c r="C24" s="40"/>
      <c r="D24" s="53" t="s">
        <v>58</v>
      </c>
      <c r="E24" s="45"/>
      <c r="F24" s="57"/>
      <c r="G24" s="40"/>
      <c r="H24" s="40"/>
      <c r="I24" s="44"/>
    </row>
    <row r="25" spans="1:9" s="43" customFormat="1" ht="105.75" customHeight="1">
      <c r="A25" s="334" t="s">
        <v>88</v>
      </c>
      <c r="B25" s="334" t="s">
        <v>319</v>
      </c>
      <c r="C25" s="336" t="s">
        <v>272</v>
      </c>
      <c r="D25" s="336" t="s">
        <v>54</v>
      </c>
      <c r="E25" s="336" t="s">
        <v>3</v>
      </c>
      <c r="F25" s="344">
        <f>F27*F28</f>
        <v>0</v>
      </c>
      <c r="G25" s="336"/>
      <c r="H25" s="336"/>
      <c r="I25" s="332" t="s">
        <v>112</v>
      </c>
    </row>
    <row r="26" spans="1:9" s="43" customFormat="1" ht="66" customHeight="1">
      <c r="A26" s="335"/>
      <c r="B26" s="335"/>
      <c r="C26" s="337"/>
      <c r="D26" s="337"/>
      <c r="E26" s="337"/>
      <c r="F26" s="345"/>
      <c r="G26" s="337"/>
      <c r="H26" s="337"/>
      <c r="I26" s="333"/>
    </row>
    <row r="27" spans="1:9" s="43" customFormat="1" ht="112.5">
      <c r="A27" s="39" t="s">
        <v>89</v>
      </c>
      <c r="B27" s="40"/>
      <c r="C27" s="40"/>
      <c r="D27" s="53" t="s">
        <v>116</v>
      </c>
      <c r="E27" s="40" t="s">
        <v>59</v>
      </c>
      <c r="F27" s="110">
        <v>0</v>
      </c>
      <c r="G27" s="40"/>
      <c r="H27" s="40"/>
      <c r="I27" s="44"/>
    </row>
    <row r="28" spans="1:9" s="43" customFormat="1" ht="75">
      <c r="A28" s="39" t="s">
        <v>90</v>
      </c>
      <c r="B28" s="40"/>
      <c r="C28" s="40"/>
      <c r="D28" s="53" t="s">
        <v>117</v>
      </c>
      <c r="E28" s="62" t="s">
        <v>165</v>
      </c>
      <c r="F28" s="35">
        <v>0</v>
      </c>
      <c r="G28" s="40"/>
      <c r="H28" s="40"/>
      <c r="I28" s="44"/>
    </row>
    <row r="29" spans="1:9" s="43" customFormat="1" ht="112.5">
      <c r="A29" s="39" t="s">
        <v>91</v>
      </c>
      <c r="B29" s="40"/>
      <c r="C29" s="40"/>
      <c r="D29" s="53" t="s">
        <v>57</v>
      </c>
      <c r="E29" s="40" t="s">
        <v>59</v>
      </c>
      <c r="F29" s="57"/>
      <c r="G29" s="40"/>
      <c r="H29" s="40"/>
      <c r="I29" s="44"/>
    </row>
    <row r="30" spans="1:9" s="43" customFormat="1" ht="75">
      <c r="A30" s="39" t="s">
        <v>92</v>
      </c>
      <c r="B30" s="40"/>
      <c r="C30" s="40"/>
      <c r="D30" s="53" t="s">
        <v>58</v>
      </c>
      <c r="E30" s="45"/>
      <c r="F30" s="57"/>
      <c r="G30" s="40"/>
      <c r="H30" s="40"/>
      <c r="I30" s="44"/>
    </row>
    <row r="31" spans="1:9" s="43" customFormat="1" ht="90" customHeight="1">
      <c r="A31" s="334" t="s">
        <v>93</v>
      </c>
      <c r="B31" s="334" t="s">
        <v>302</v>
      </c>
      <c r="C31" s="336" t="s">
        <v>220</v>
      </c>
      <c r="D31" s="336" t="s">
        <v>54</v>
      </c>
      <c r="E31" s="336" t="s">
        <v>3</v>
      </c>
      <c r="F31" s="341">
        <f>SUM(F34*F33)</f>
        <v>4015744.8093000003</v>
      </c>
      <c r="G31" s="336"/>
      <c r="H31" s="336"/>
      <c r="I31" s="332" t="s">
        <v>113</v>
      </c>
    </row>
    <row r="32" spans="1:9" s="43" customFormat="1" ht="18.75">
      <c r="A32" s="335"/>
      <c r="B32" s="335"/>
      <c r="C32" s="337"/>
      <c r="D32" s="337"/>
      <c r="E32" s="337"/>
      <c r="F32" s="342"/>
      <c r="G32" s="337"/>
      <c r="H32" s="337"/>
      <c r="I32" s="333"/>
    </row>
    <row r="33" spans="1:9" s="43" customFormat="1" ht="112.5">
      <c r="A33" s="39" t="s">
        <v>94</v>
      </c>
      <c r="B33" s="40"/>
      <c r="C33" s="40"/>
      <c r="D33" s="53" t="s">
        <v>55</v>
      </c>
      <c r="E33" s="40" t="s">
        <v>59</v>
      </c>
      <c r="F33" s="109">
        <v>47806.485825</v>
      </c>
      <c r="G33" s="40"/>
      <c r="H33" s="40"/>
      <c r="I33" s="44"/>
    </row>
    <row r="34" spans="1:9" s="43" customFormat="1" ht="75">
      <c r="A34" s="39" t="s">
        <v>95</v>
      </c>
      <c r="B34" s="40"/>
      <c r="C34" s="40"/>
      <c r="D34" s="53" t="s">
        <v>117</v>
      </c>
      <c r="E34" s="62" t="s">
        <v>165</v>
      </c>
      <c r="F34" s="35">
        <v>84</v>
      </c>
      <c r="G34" s="40"/>
      <c r="H34" s="40"/>
      <c r="I34" s="44"/>
    </row>
    <row r="35" spans="1:9" s="43" customFormat="1" ht="112.5">
      <c r="A35" s="39" t="s">
        <v>96</v>
      </c>
      <c r="B35" s="40"/>
      <c r="C35" s="40"/>
      <c r="D35" s="53" t="s">
        <v>57</v>
      </c>
      <c r="E35" s="40" t="s">
        <v>59</v>
      </c>
      <c r="F35" s="57"/>
      <c r="G35" s="40"/>
      <c r="H35" s="40"/>
      <c r="I35" s="44"/>
    </row>
    <row r="36" spans="1:9" s="43" customFormat="1" ht="75">
      <c r="A36" s="39" t="s">
        <v>97</v>
      </c>
      <c r="B36" s="40"/>
      <c r="C36" s="40"/>
      <c r="D36" s="53" t="s">
        <v>58</v>
      </c>
      <c r="E36" s="45"/>
      <c r="F36" s="57"/>
      <c r="G36" s="40"/>
      <c r="H36" s="40"/>
      <c r="I36" s="44"/>
    </row>
    <row r="37" spans="1:9" s="43" customFormat="1" ht="54" customHeight="1">
      <c r="A37" s="334" t="s">
        <v>98</v>
      </c>
      <c r="B37" s="334" t="s">
        <v>303</v>
      </c>
      <c r="C37" s="336" t="s">
        <v>221</v>
      </c>
      <c r="D37" s="336" t="s">
        <v>54</v>
      </c>
      <c r="E37" s="336" t="s">
        <v>3</v>
      </c>
      <c r="F37" s="341">
        <f>SUM(F40*F39)</f>
        <v>1618442.3639999998</v>
      </c>
      <c r="G37" s="336"/>
      <c r="H37" s="336"/>
      <c r="I37" s="332" t="s">
        <v>114</v>
      </c>
    </row>
    <row r="38" spans="1:9" s="43" customFormat="1" ht="54" customHeight="1">
      <c r="A38" s="335"/>
      <c r="B38" s="335"/>
      <c r="C38" s="337"/>
      <c r="D38" s="337"/>
      <c r="E38" s="337"/>
      <c r="F38" s="342"/>
      <c r="G38" s="337"/>
      <c r="H38" s="337"/>
      <c r="I38" s="333"/>
    </row>
    <row r="39" spans="1:9" s="43" customFormat="1" ht="112.5">
      <c r="A39" s="39" t="s">
        <v>99</v>
      </c>
      <c r="B39" s="40"/>
      <c r="C39" s="40"/>
      <c r="D39" s="53" t="s">
        <v>116</v>
      </c>
      <c r="E39" s="40" t="s">
        <v>59</v>
      </c>
      <c r="F39" s="109">
        <v>39474.204</v>
      </c>
      <c r="G39" s="40"/>
      <c r="H39" s="40"/>
      <c r="I39" s="44"/>
    </row>
    <row r="40" spans="1:9" s="43" customFormat="1" ht="75">
      <c r="A40" s="39" t="s">
        <v>100</v>
      </c>
      <c r="B40" s="40"/>
      <c r="C40" s="40"/>
      <c r="D40" s="53" t="s">
        <v>117</v>
      </c>
      <c r="E40" s="62" t="s">
        <v>165</v>
      </c>
      <c r="F40" s="35">
        <v>41</v>
      </c>
      <c r="G40" s="40"/>
      <c r="H40" s="40"/>
      <c r="I40" s="44"/>
    </row>
    <row r="41" spans="1:9" s="43" customFormat="1" ht="112.5">
      <c r="A41" s="39" t="s">
        <v>101</v>
      </c>
      <c r="B41" s="40"/>
      <c r="C41" s="40"/>
      <c r="D41" s="53" t="s">
        <v>57</v>
      </c>
      <c r="E41" s="40" t="s">
        <v>59</v>
      </c>
      <c r="F41" s="57"/>
      <c r="G41" s="40"/>
      <c r="H41" s="40"/>
      <c r="I41" s="44"/>
    </row>
    <row r="42" spans="1:9" s="43" customFormat="1" ht="75">
      <c r="A42" s="39" t="s">
        <v>102</v>
      </c>
      <c r="B42" s="40"/>
      <c r="C42" s="40"/>
      <c r="D42" s="53" t="s">
        <v>58</v>
      </c>
      <c r="E42" s="45"/>
      <c r="F42" s="57"/>
      <c r="G42" s="40"/>
      <c r="H42" s="40"/>
      <c r="I42" s="44"/>
    </row>
    <row r="43" spans="1:9" s="43" customFormat="1" ht="40.5" customHeight="1">
      <c r="A43" s="334" t="s">
        <v>103</v>
      </c>
      <c r="B43" s="334" t="s">
        <v>304</v>
      </c>
      <c r="C43" s="336" t="s">
        <v>222</v>
      </c>
      <c r="D43" s="336" t="s">
        <v>54</v>
      </c>
      <c r="E43" s="336" t="s">
        <v>3</v>
      </c>
      <c r="F43" s="344">
        <f>SUM(F46*F45)</f>
        <v>760580.646</v>
      </c>
      <c r="G43" s="336"/>
      <c r="H43" s="336"/>
      <c r="I43" s="332" t="s">
        <v>115</v>
      </c>
    </row>
    <row r="44" spans="1:9" s="43" customFormat="1" ht="78.75" customHeight="1">
      <c r="A44" s="335"/>
      <c r="B44" s="335"/>
      <c r="C44" s="337"/>
      <c r="D44" s="337"/>
      <c r="E44" s="337"/>
      <c r="F44" s="345"/>
      <c r="G44" s="337"/>
      <c r="H44" s="337"/>
      <c r="I44" s="333"/>
    </row>
    <row r="45" spans="1:9" s="43" customFormat="1" ht="114.75" customHeight="1">
      <c r="A45" s="39" t="s">
        <v>104</v>
      </c>
      <c r="B45" s="40"/>
      <c r="C45" s="40"/>
      <c r="D45" s="53" t="s">
        <v>116</v>
      </c>
      <c r="E45" s="40" t="s">
        <v>59</v>
      </c>
      <c r="F45" s="110">
        <v>54327.189</v>
      </c>
      <c r="G45" s="40"/>
      <c r="H45" s="40"/>
      <c r="I45" s="44"/>
    </row>
    <row r="46" spans="1:9" s="43" customFormat="1" ht="74.25" customHeight="1">
      <c r="A46" s="39" t="s">
        <v>105</v>
      </c>
      <c r="B46" s="40"/>
      <c r="C46" s="40"/>
      <c r="D46" s="53" t="s">
        <v>117</v>
      </c>
      <c r="E46" s="62" t="s">
        <v>165</v>
      </c>
      <c r="F46" s="35">
        <v>14</v>
      </c>
      <c r="G46" s="40"/>
      <c r="H46" s="40"/>
      <c r="I46" s="44"/>
    </row>
    <row r="47" spans="1:9" s="43" customFormat="1" ht="111.75" customHeight="1">
      <c r="A47" s="39" t="s">
        <v>106</v>
      </c>
      <c r="B47" s="40"/>
      <c r="C47" s="40"/>
      <c r="D47" s="53" t="s">
        <v>57</v>
      </c>
      <c r="E47" s="40" t="s">
        <v>59</v>
      </c>
      <c r="F47" s="57"/>
      <c r="G47" s="40"/>
      <c r="H47" s="40"/>
      <c r="I47" s="44"/>
    </row>
    <row r="48" spans="1:9" s="43" customFormat="1" ht="72" customHeight="1">
      <c r="A48" s="39" t="s">
        <v>107</v>
      </c>
      <c r="B48" s="40"/>
      <c r="C48" s="40"/>
      <c r="D48" s="53" t="s">
        <v>58</v>
      </c>
      <c r="E48" s="45"/>
      <c r="F48" s="57"/>
      <c r="G48" s="40"/>
      <c r="H48" s="40"/>
      <c r="I48" s="44"/>
    </row>
    <row r="49" spans="1:9" s="43" customFormat="1" ht="40.5" customHeight="1">
      <c r="A49" s="334" t="s">
        <v>127</v>
      </c>
      <c r="B49" s="334" t="s">
        <v>305</v>
      </c>
      <c r="C49" s="336" t="s">
        <v>223</v>
      </c>
      <c r="D49" s="336" t="s">
        <v>54</v>
      </c>
      <c r="E49" s="336" t="s">
        <v>3</v>
      </c>
      <c r="F49" s="344">
        <v>866549.69</v>
      </c>
      <c r="G49" s="336"/>
      <c r="H49" s="336"/>
      <c r="I49" s="332" t="s">
        <v>137</v>
      </c>
    </row>
    <row r="50" spans="1:9" s="43" customFormat="1" ht="69.75" customHeight="1">
      <c r="A50" s="335"/>
      <c r="B50" s="335"/>
      <c r="C50" s="337"/>
      <c r="D50" s="337"/>
      <c r="E50" s="337"/>
      <c r="F50" s="345"/>
      <c r="G50" s="337"/>
      <c r="H50" s="337"/>
      <c r="I50" s="333"/>
    </row>
    <row r="51" spans="1:9" s="43" customFormat="1" ht="123" customHeight="1">
      <c r="A51" s="39" t="s">
        <v>128</v>
      </c>
      <c r="B51" s="40"/>
      <c r="C51" s="40"/>
      <c r="D51" s="53" t="s">
        <v>116</v>
      </c>
      <c r="E51" s="40" t="s">
        <v>59</v>
      </c>
      <c r="F51" s="110">
        <v>39388.622</v>
      </c>
      <c r="G51" s="40"/>
      <c r="H51" s="40"/>
      <c r="I51" s="44"/>
    </row>
    <row r="52" spans="1:9" s="43" customFormat="1" ht="75" customHeight="1">
      <c r="A52" s="39" t="s">
        <v>129</v>
      </c>
      <c r="B52" s="40"/>
      <c r="C52" s="40"/>
      <c r="D52" s="53" t="s">
        <v>117</v>
      </c>
      <c r="E52" s="62" t="s">
        <v>165</v>
      </c>
      <c r="F52" s="35">
        <v>22</v>
      </c>
      <c r="G52" s="40"/>
      <c r="H52" s="40"/>
      <c r="I52" s="44"/>
    </row>
    <row r="53" spans="1:9" s="43" customFormat="1" ht="110.25" customHeight="1">
      <c r="A53" s="39" t="s">
        <v>130</v>
      </c>
      <c r="B53" s="40"/>
      <c r="C53" s="40"/>
      <c r="D53" s="53" t="s">
        <v>57</v>
      </c>
      <c r="E53" s="40" t="s">
        <v>59</v>
      </c>
      <c r="F53" s="57"/>
      <c r="G53" s="40"/>
      <c r="H53" s="40"/>
      <c r="I53" s="44"/>
    </row>
    <row r="54" spans="1:9" s="43" customFormat="1" ht="78" customHeight="1">
      <c r="A54" s="39" t="s">
        <v>131</v>
      </c>
      <c r="B54" s="40"/>
      <c r="C54" s="40"/>
      <c r="D54" s="53" t="s">
        <v>58</v>
      </c>
      <c r="E54" s="45"/>
      <c r="F54" s="57"/>
      <c r="G54" s="40"/>
      <c r="H54" s="40"/>
      <c r="I54" s="44"/>
    </row>
    <row r="55" spans="1:9" s="43" customFormat="1" ht="40.5" customHeight="1">
      <c r="A55" s="334" t="s">
        <v>132</v>
      </c>
      <c r="B55" s="334" t="s">
        <v>306</v>
      </c>
      <c r="C55" s="336" t="s">
        <v>224</v>
      </c>
      <c r="D55" s="336" t="s">
        <v>54</v>
      </c>
      <c r="E55" s="336" t="s">
        <v>3</v>
      </c>
      <c r="F55" s="344">
        <f>F57*F58</f>
        <v>7374027.779999999</v>
      </c>
      <c r="G55" s="336"/>
      <c r="H55" s="336"/>
      <c r="I55" s="332" t="s">
        <v>138</v>
      </c>
    </row>
    <row r="56" spans="1:9" s="43" customFormat="1" ht="89.25" customHeight="1">
      <c r="A56" s="335"/>
      <c r="B56" s="335"/>
      <c r="C56" s="337"/>
      <c r="D56" s="337"/>
      <c r="E56" s="337"/>
      <c r="F56" s="345"/>
      <c r="G56" s="337"/>
      <c r="H56" s="337"/>
      <c r="I56" s="333"/>
    </row>
    <row r="57" spans="1:9" s="43" customFormat="1" ht="110.25" customHeight="1">
      <c r="A57" s="39" t="s">
        <v>133</v>
      </c>
      <c r="B57" s="40"/>
      <c r="C57" s="40"/>
      <c r="D57" s="53" t="s">
        <v>116</v>
      </c>
      <c r="E57" s="40" t="s">
        <v>59</v>
      </c>
      <c r="F57" s="110">
        <v>73740.2778</v>
      </c>
      <c r="G57" s="40"/>
      <c r="H57" s="40"/>
      <c r="I57" s="44"/>
    </row>
    <row r="58" spans="1:9" s="43" customFormat="1" ht="75" customHeight="1">
      <c r="A58" s="39" t="s">
        <v>134</v>
      </c>
      <c r="B58" s="40"/>
      <c r="C58" s="40"/>
      <c r="D58" s="53" t="s">
        <v>117</v>
      </c>
      <c r="E58" s="62" t="s">
        <v>165</v>
      </c>
      <c r="F58" s="35">
        <v>100</v>
      </c>
      <c r="G58" s="40"/>
      <c r="H58" s="40"/>
      <c r="I58" s="44"/>
    </row>
    <row r="59" spans="1:9" s="43" customFormat="1" ht="114.75" customHeight="1">
      <c r="A59" s="39" t="s">
        <v>135</v>
      </c>
      <c r="B59" s="40"/>
      <c r="C59" s="40"/>
      <c r="D59" s="53" t="s">
        <v>57</v>
      </c>
      <c r="E59" s="40" t="s">
        <v>59</v>
      </c>
      <c r="F59" s="57"/>
      <c r="G59" s="40"/>
      <c r="H59" s="40"/>
      <c r="I59" s="44"/>
    </row>
    <row r="60" spans="1:9" s="43" customFormat="1" ht="78.75" customHeight="1">
      <c r="A60" s="39" t="s">
        <v>136</v>
      </c>
      <c r="B60" s="40"/>
      <c r="C60" s="40"/>
      <c r="D60" s="53" t="s">
        <v>58</v>
      </c>
      <c r="E60" s="45"/>
      <c r="F60" s="57"/>
      <c r="G60" s="40"/>
      <c r="H60" s="40"/>
      <c r="I60" s="44"/>
    </row>
    <row r="61" spans="1:9" s="43" customFormat="1" ht="57.75" customHeight="1">
      <c r="A61" s="334" t="s">
        <v>225</v>
      </c>
      <c r="B61" s="334" t="s">
        <v>320</v>
      </c>
      <c r="C61" s="336" t="s">
        <v>226</v>
      </c>
      <c r="D61" s="336" t="s">
        <v>54</v>
      </c>
      <c r="E61" s="336" t="s">
        <v>3</v>
      </c>
      <c r="F61" s="344">
        <f>F63*F64</f>
        <v>0</v>
      </c>
      <c r="G61" s="336"/>
      <c r="H61" s="336"/>
      <c r="I61" s="332" t="s">
        <v>228</v>
      </c>
    </row>
    <row r="62" spans="1:9" s="43" customFormat="1" ht="45" customHeight="1">
      <c r="A62" s="335"/>
      <c r="B62" s="335"/>
      <c r="C62" s="337"/>
      <c r="D62" s="337"/>
      <c r="E62" s="337"/>
      <c r="F62" s="345"/>
      <c r="G62" s="337"/>
      <c r="H62" s="337"/>
      <c r="I62" s="333"/>
    </row>
    <row r="63" spans="1:9" s="43" customFormat="1" ht="112.5" customHeight="1">
      <c r="A63" s="39" t="s">
        <v>227</v>
      </c>
      <c r="B63" s="40"/>
      <c r="C63" s="40"/>
      <c r="D63" s="53" t="s">
        <v>116</v>
      </c>
      <c r="E63" s="40" t="s">
        <v>59</v>
      </c>
      <c r="F63" s="110">
        <v>0</v>
      </c>
      <c r="G63" s="40"/>
      <c r="H63" s="40"/>
      <c r="I63" s="44"/>
    </row>
    <row r="64" spans="1:9" s="43" customFormat="1" ht="78.75" customHeight="1">
      <c r="A64" s="39" t="s">
        <v>229</v>
      </c>
      <c r="B64" s="40"/>
      <c r="C64" s="40"/>
      <c r="D64" s="53" t="s">
        <v>117</v>
      </c>
      <c r="E64" s="62" t="s">
        <v>165</v>
      </c>
      <c r="F64" s="35">
        <v>0</v>
      </c>
      <c r="G64" s="40"/>
      <c r="H64" s="40"/>
      <c r="I64" s="44"/>
    </row>
    <row r="65" spans="1:9" s="43" customFormat="1" ht="111.75" customHeight="1">
      <c r="A65" s="39" t="s">
        <v>230</v>
      </c>
      <c r="B65" s="40"/>
      <c r="C65" s="40"/>
      <c r="D65" s="53" t="s">
        <v>57</v>
      </c>
      <c r="E65" s="40" t="s">
        <v>59</v>
      </c>
      <c r="F65" s="57"/>
      <c r="G65" s="40"/>
      <c r="H65" s="40"/>
      <c r="I65" s="44"/>
    </row>
    <row r="66" spans="1:9" s="43" customFormat="1" ht="80.25" customHeight="1">
      <c r="A66" s="39" t="s">
        <v>231</v>
      </c>
      <c r="B66" s="40"/>
      <c r="C66" s="40"/>
      <c r="D66" s="53" t="s">
        <v>58</v>
      </c>
      <c r="E66" s="45"/>
      <c r="F66" s="57"/>
      <c r="G66" s="40"/>
      <c r="H66" s="40"/>
      <c r="I66" s="44"/>
    </row>
    <row r="67" spans="1:9" s="43" customFormat="1" ht="87" customHeight="1">
      <c r="A67" s="334" t="s">
        <v>232</v>
      </c>
      <c r="B67" s="334" t="s">
        <v>321</v>
      </c>
      <c r="C67" s="336" t="s">
        <v>238</v>
      </c>
      <c r="D67" s="336" t="s">
        <v>54</v>
      </c>
      <c r="E67" s="336" t="s">
        <v>3</v>
      </c>
      <c r="F67" s="344">
        <f>F69*F70</f>
        <v>560338.6488</v>
      </c>
      <c r="G67" s="336"/>
      <c r="H67" s="336"/>
      <c r="I67" s="332" t="s">
        <v>233</v>
      </c>
    </row>
    <row r="68" spans="1:9" s="43" customFormat="1" ht="28.5" customHeight="1">
      <c r="A68" s="335"/>
      <c r="B68" s="335"/>
      <c r="C68" s="337"/>
      <c r="D68" s="337"/>
      <c r="E68" s="337"/>
      <c r="F68" s="345"/>
      <c r="G68" s="337"/>
      <c r="H68" s="337"/>
      <c r="I68" s="333"/>
    </row>
    <row r="69" spans="1:9" s="43" customFormat="1" ht="112.5" customHeight="1">
      <c r="A69" s="39" t="s">
        <v>234</v>
      </c>
      <c r="B69" s="40"/>
      <c r="C69" s="40"/>
      <c r="D69" s="53" t="s">
        <v>116</v>
      </c>
      <c r="E69" s="40" t="s">
        <v>59</v>
      </c>
      <c r="F69" s="110">
        <v>40024.1892</v>
      </c>
      <c r="G69" s="40"/>
      <c r="H69" s="40"/>
      <c r="I69" s="44"/>
    </row>
    <row r="70" spans="1:9" s="43" customFormat="1" ht="78.75" customHeight="1">
      <c r="A70" s="39" t="s">
        <v>235</v>
      </c>
      <c r="B70" s="40"/>
      <c r="C70" s="40"/>
      <c r="D70" s="53" t="s">
        <v>117</v>
      </c>
      <c r="E70" s="62" t="s">
        <v>165</v>
      </c>
      <c r="F70" s="35">
        <v>14</v>
      </c>
      <c r="G70" s="40"/>
      <c r="H70" s="40"/>
      <c r="I70" s="44"/>
    </row>
    <row r="71" spans="1:9" s="43" customFormat="1" ht="112.5">
      <c r="A71" s="39" t="s">
        <v>236</v>
      </c>
      <c r="B71" s="40"/>
      <c r="C71" s="40"/>
      <c r="D71" s="53" t="s">
        <v>57</v>
      </c>
      <c r="E71" s="40" t="s">
        <v>59</v>
      </c>
      <c r="F71" s="57"/>
      <c r="G71" s="40"/>
      <c r="H71" s="40"/>
      <c r="I71" s="44"/>
    </row>
    <row r="72" spans="1:9" s="43" customFormat="1" ht="86.25" customHeight="1">
      <c r="A72" s="39" t="s">
        <v>237</v>
      </c>
      <c r="B72" s="40"/>
      <c r="C72" s="40"/>
      <c r="D72" s="53" t="s">
        <v>58</v>
      </c>
      <c r="E72" s="45"/>
      <c r="F72" s="57"/>
      <c r="G72" s="40"/>
      <c r="H72" s="40"/>
      <c r="I72" s="44"/>
    </row>
    <row r="73" spans="1:9" s="43" customFormat="1" ht="18.75">
      <c r="A73" s="334" t="s">
        <v>239</v>
      </c>
      <c r="B73" s="334" t="s">
        <v>310</v>
      </c>
      <c r="C73" s="336" t="s">
        <v>245</v>
      </c>
      <c r="D73" s="336" t="s">
        <v>54</v>
      </c>
      <c r="E73" s="336" t="s">
        <v>3</v>
      </c>
      <c r="F73" s="344">
        <f>F75*F76</f>
        <v>1304364.831</v>
      </c>
      <c r="G73" s="336"/>
      <c r="H73" s="336"/>
      <c r="I73" s="332" t="s">
        <v>240</v>
      </c>
    </row>
    <row r="74" spans="1:9" s="43" customFormat="1" ht="69.75" customHeight="1">
      <c r="A74" s="335"/>
      <c r="B74" s="335"/>
      <c r="C74" s="337"/>
      <c r="D74" s="337"/>
      <c r="E74" s="337"/>
      <c r="F74" s="345"/>
      <c r="G74" s="337"/>
      <c r="H74" s="337"/>
      <c r="I74" s="333"/>
    </row>
    <row r="75" spans="1:9" ht="114.75" customHeight="1">
      <c r="A75" s="39" t="s">
        <v>241</v>
      </c>
      <c r="B75" s="40"/>
      <c r="C75" s="40"/>
      <c r="D75" s="53" t="s">
        <v>116</v>
      </c>
      <c r="E75" s="40" t="s">
        <v>59</v>
      </c>
      <c r="F75" s="110">
        <v>59289.3105</v>
      </c>
      <c r="G75" s="40"/>
      <c r="H75" s="40"/>
      <c r="I75" s="44"/>
    </row>
    <row r="76" spans="1:9" ht="85.5" customHeight="1">
      <c r="A76" s="39" t="s">
        <v>242</v>
      </c>
      <c r="B76" s="40"/>
      <c r="C76" s="40"/>
      <c r="D76" s="53" t="s">
        <v>117</v>
      </c>
      <c r="E76" s="62" t="s">
        <v>165</v>
      </c>
      <c r="F76" s="35">
        <v>22</v>
      </c>
      <c r="G76" s="40"/>
      <c r="H76" s="40"/>
      <c r="I76" s="44"/>
    </row>
    <row r="77" spans="1:9" ht="111" customHeight="1">
      <c r="A77" s="39" t="s">
        <v>243</v>
      </c>
      <c r="B77" s="40"/>
      <c r="C77" s="40"/>
      <c r="D77" s="53" t="s">
        <v>57</v>
      </c>
      <c r="E77" s="40" t="s">
        <v>59</v>
      </c>
      <c r="F77" s="57"/>
      <c r="G77" s="40"/>
      <c r="H77" s="40"/>
      <c r="I77" s="44"/>
    </row>
    <row r="78" spans="1:9" ht="83.25" customHeight="1">
      <c r="A78" s="39" t="s">
        <v>244</v>
      </c>
      <c r="B78" s="40"/>
      <c r="C78" s="40"/>
      <c r="D78" s="53" t="s">
        <v>58</v>
      </c>
      <c r="E78" s="45"/>
      <c r="F78" s="57"/>
      <c r="G78" s="40"/>
      <c r="H78" s="40"/>
      <c r="I78" s="44"/>
    </row>
    <row r="79" spans="1:9" ht="94.5" customHeight="1">
      <c r="A79" s="334" t="s">
        <v>246</v>
      </c>
      <c r="B79" s="334" t="s">
        <v>308</v>
      </c>
      <c r="C79" s="336" t="s">
        <v>247</v>
      </c>
      <c r="D79" s="336" t="s">
        <v>54</v>
      </c>
      <c r="E79" s="336" t="s">
        <v>3</v>
      </c>
      <c r="F79" s="344">
        <f>SUM(F81*F82)</f>
        <v>356917.44375000003</v>
      </c>
      <c r="G79" s="336"/>
      <c r="H79" s="336"/>
      <c r="I79" s="332" t="s">
        <v>252</v>
      </c>
    </row>
    <row r="80" spans="1:9" ht="11.25" customHeight="1">
      <c r="A80" s="335"/>
      <c r="B80" s="335"/>
      <c r="C80" s="337"/>
      <c r="D80" s="337"/>
      <c r="E80" s="337"/>
      <c r="F80" s="345"/>
      <c r="G80" s="337"/>
      <c r="H80" s="337"/>
      <c r="I80" s="333"/>
    </row>
    <row r="81" spans="1:9" ht="113.25" customHeight="1">
      <c r="A81" s="39" t="s">
        <v>248</v>
      </c>
      <c r="B81" s="40"/>
      <c r="C81" s="40"/>
      <c r="D81" s="53" t="s">
        <v>116</v>
      </c>
      <c r="E81" s="40" t="s">
        <v>59</v>
      </c>
      <c r="F81" s="110">
        <v>35691.744375</v>
      </c>
      <c r="G81" s="40"/>
      <c r="H81" s="40"/>
      <c r="I81" s="44"/>
    </row>
    <row r="82" spans="1:9" ht="94.5" customHeight="1">
      <c r="A82" s="39" t="s">
        <v>249</v>
      </c>
      <c r="B82" s="40"/>
      <c r="C82" s="40"/>
      <c r="D82" s="53" t="s">
        <v>117</v>
      </c>
      <c r="E82" s="62" t="s">
        <v>165</v>
      </c>
      <c r="F82" s="35">
        <v>10</v>
      </c>
      <c r="G82" s="40"/>
      <c r="H82" s="40"/>
      <c r="I82" s="44"/>
    </row>
    <row r="83" spans="1:9" ht="114.75" customHeight="1">
      <c r="A83" s="39" t="s">
        <v>250</v>
      </c>
      <c r="B83" s="40"/>
      <c r="C83" s="40"/>
      <c r="D83" s="53" t="s">
        <v>57</v>
      </c>
      <c r="E83" s="40" t="s">
        <v>59</v>
      </c>
      <c r="F83" s="57"/>
      <c r="G83" s="40"/>
      <c r="H83" s="40"/>
      <c r="I83" s="44"/>
    </row>
    <row r="84" spans="1:9" ht="93" customHeight="1">
      <c r="A84" s="39" t="s">
        <v>251</v>
      </c>
      <c r="B84" s="40"/>
      <c r="C84" s="40"/>
      <c r="D84" s="53" t="s">
        <v>58</v>
      </c>
      <c r="E84" s="45"/>
      <c r="F84" s="57"/>
      <c r="G84" s="40"/>
      <c r="H84" s="40"/>
      <c r="I84" s="44"/>
    </row>
    <row r="85" spans="1:9" ht="93" customHeight="1">
      <c r="A85" s="123" t="s">
        <v>253</v>
      </c>
      <c r="B85" s="123" t="s">
        <v>311</v>
      </c>
      <c r="C85" s="124" t="s">
        <v>278</v>
      </c>
      <c r="D85" s="124" t="s">
        <v>54</v>
      </c>
      <c r="E85" s="124" t="s">
        <v>3</v>
      </c>
      <c r="F85" s="125">
        <f>SUM(F86*F87)</f>
        <v>0</v>
      </c>
      <c r="G85" s="124"/>
      <c r="H85" s="124"/>
      <c r="I85" s="84" t="s">
        <v>258</v>
      </c>
    </row>
    <row r="86" spans="1:9" ht="116.25" customHeight="1">
      <c r="A86" s="123" t="s">
        <v>254</v>
      </c>
      <c r="B86" s="124"/>
      <c r="C86" s="124"/>
      <c r="D86" s="134" t="s">
        <v>116</v>
      </c>
      <c r="E86" s="124" t="s">
        <v>59</v>
      </c>
      <c r="F86" s="135"/>
      <c r="G86" s="124"/>
      <c r="H86" s="124"/>
      <c r="I86" s="84"/>
    </row>
    <row r="87" spans="1:9" ht="93" customHeight="1">
      <c r="A87" s="123" t="s">
        <v>255</v>
      </c>
      <c r="B87" s="124"/>
      <c r="C87" s="124"/>
      <c r="D87" s="134" t="s">
        <v>117</v>
      </c>
      <c r="E87" s="124" t="s">
        <v>165</v>
      </c>
      <c r="F87" s="125">
        <v>0</v>
      </c>
      <c r="G87" s="124"/>
      <c r="H87" s="124"/>
      <c r="I87" s="84"/>
    </row>
    <row r="88" spans="1:9" ht="111.75" customHeight="1">
      <c r="A88" s="123" t="s">
        <v>256</v>
      </c>
      <c r="B88" s="124"/>
      <c r="C88" s="124"/>
      <c r="D88" s="134" t="s">
        <v>57</v>
      </c>
      <c r="E88" s="124" t="s">
        <v>59</v>
      </c>
      <c r="F88" s="125"/>
      <c r="G88" s="124"/>
      <c r="H88" s="124"/>
      <c r="I88" s="84"/>
    </row>
    <row r="89" spans="1:9" ht="93" customHeight="1">
      <c r="A89" s="123" t="s">
        <v>257</v>
      </c>
      <c r="B89" s="124"/>
      <c r="C89" s="124"/>
      <c r="D89" s="132" t="s">
        <v>58</v>
      </c>
      <c r="E89" s="133"/>
      <c r="F89" s="125"/>
      <c r="G89" s="124"/>
      <c r="H89" s="124"/>
      <c r="I89" s="84"/>
    </row>
    <row r="90" spans="1:9" ht="93" customHeight="1">
      <c r="A90" s="123" t="s">
        <v>279</v>
      </c>
      <c r="B90" s="123" t="s">
        <v>312</v>
      </c>
      <c r="C90" s="124" t="s">
        <v>287</v>
      </c>
      <c r="D90" s="124" t="s">
        <v>54</v>
      </c>
      <c r="E90" s="124" t="s">
        <v>3</v>
      </c>
      <c r="F90" s="135">
        <f>SUM(F91*F92)</f>
        <v>530107.3008</v>
      </c>
      <c r="G90" s="124"/>
      <c r="H90" s="124"/>
      <c r="I90" s="84" t="s">
        <v>284</v>
      </c>
    </row>
    <row r="91" spans="1:9" ht="93" customHeight="1">
      <c r="A91" s="123" t="s">
        <v>280</v>
      </c>
      <c r="B91" s="124"/>
      <c r="C91" s="124"/>
      <c r="D91" s="132" t="s">
        <v>116</v>
      </c>
      <c r="E91" s="124" t="s">
        <v>59</v>
      </c>
      <c r="F91" s="135">
        <v>48191.5728</v>
      </c>
      <c r="G91" s="124"/>
      <c r="H91" s="124"/>
      <c r="I91" s="84"/>
    </row>
    <row r="92" spans="1:9" ht="93" customHeight="1">
      <c r="A92" s="123" t="s">
        <v>281</v>
      </c>
      <c r="B92" s="124"/>
      <c r="C92" s="124"/>
      <c r="D92" s="132" t="s">
        <v>117</v>
      </c>
      <c r="E92" s="124" t="s">
        <v>165</v>
      </c>
      <c r="F92" s="125">
        <v>11</v>
      </c>
      <c r="G92" s="124"/>
      <c r="H92" s="124"/>
      <c r="I92" s="84"/>
    </row>
    <row r="93" spans="1:9" ht="93" customHeight="1">
      <c r="A93" s="123" t="s">
        <v>282</v>
      </c>
      <c r="B93" s="124"/>
      <c r="C93" s="124"/>
      <c r="D93" s="132" t="s">
        <v>57</v>
      </c>
      <c r="E93" s="124" t="s">
        <v>59</v>
      </c>
      <c r="F93" s="125"/>
      <c r="G93" s="124"/>
      <c r="H93" s="124"/>
      <c r="I93" s="84"/>
    </row>
    <row r="94" spans="1:9" ht="93" customHeight="1">
      <c r="A94" s="39" t="s">
        <v>283</v>
      </c>
      <c r="B94" s="40"/>
      <c r="C94" s="40"/>
      <c r="D94" s="53" t="s">
        <v>58</v>
      </c>
      <c r="E94" s="45"/>
      <c r="F94" s="57"/>
      <c r="G94" s="40"/>
      <c r="H94" s="40"/>
      <c r="I94" s="44"/>
    </row>
    <row r="95" spans="1:9" ht="93" customHeight="1">
      <c r="A95" s="123" t="s">
        <v>285</v>
      </c>
      <c r="B95" s="124" t="s">
        <v>189</v>
      </c>
      <c r="C95" s="124" t="s">
        <v>259</v>
      </c>
      <c r="D95" s="124" t="s">
        <v>54</v>
      </c>
      <c r="E95" s="124" t="s">
        <v>3</v>
      </c>
      <c r="F95" s="135">
        <f>SUM(F96*F97)</f>
        <v>745277.3501249999</v>
      </c>
      <c r="G95" s="124"/>
      <c r="H95" s="124"/>
      <c r="I95" s="84" t="s">
        <v>286</v>
      </c>
    </row>
    <row r="96" spans="1:9" ht="120" customHeight="1">
      <c r="A96" s="123"/>
      <c r="B96" s="124"/>
      <c r="C96" s="124"/>
      <c r="D96" s="132" t="s">
        <v>116</v>
      </c>
      <c r="E96" s="124" t="s">
        <v>59</v>
      </c>
      <c r="F96" s="135">
        <v>67752.486375</v>
      </c>
      <c r="G96" s="124"/>
      <c r="H96" s="124"/>
      <c r="I96" s="84"/>
    </row>
    <row r="97" spans="1:9" ht="93" customHeight="1">
      <c r="A97" s="123"/>
      <c r="B97" s="124"/>
      <c r="C97" s="124"/>
      <c r="D97" s="132" t="s">
        <v>117</v>
      </c>
      <c r="E97" s="124" t="s">
        <v>165</v>
      </c>
      <c r="F97" s="125">
        <v>11</v>
      </c>
      <c r="G97" s="124"/>
      <c r="H97" s="124"/>
      <c r="I97" s="84"/>
    </row>
    <row r="98" spans="1:9" ht="115.5" customHeight="1">
      <c r="A98" s="123"/>
      <c r="B98" s="124"/>
      <c r="C98" s="124"/>
      <c r="D98" s="132" t="s">
        <v>57</v>
      </c>
      <c r="E98" s="124" t="s">
        <v>59</v>
      </c>
      <c r="F98" s="125"/>
      <c r="G98" s="124"/>
      <c r="H98" s="124"/>
      <c r="I98" s="84"/>
    </row>
    <row r="99" spans="1:9" ht="93" customHeight="1">
      <c r="A99" s="39"/>
      <c r="B99" s="40"/>
      <c r="C99" s="40"/>
      <c r="D99" s="53" t="s">
        <v>58</v>
      </c>
      <c r="E99" s="45"/>
      <c r="F99" s="57"/>
      <c r="G99" s="40"/>
      <c r="H99" s="40"/>
      <c r="I99" s="44"/>
    </row>
    <row r="100" spans="1:9" ht="93" customHeight="1">
      <c r="A100" s="123" t="s">
        <v>288</v>
      </c>
      <c r="B100" s="123" t="s">
        <v>334</v>
      </c>
      <c r="C100" s="124" t="s">
        <v>290</v>
      </c>
      <c r="D100" s="124" t="s">
        <v>54</v>
      </c>
      <c r="E100" s="124" t="s">
        <v>3</v>
      </c>
      <c r="F100" s="135">
        <f>SUM(F101*F102)</f>
        <v>1072452.534825</v>
      </c>
      <c r="G100" s="124"/>
      <c r="H100" s="124"/>
      <c r="I100" s="84" t="s">
        <v>289</v>
      </c>
    </row>
    <row r="101" spans="1:13" ht="114.75" customHeight="1">
      <c r="A101" s="123"/>
      <c r="B101" s="124"/>
      <c r="C101" s="124"/>
      <c r="D101" s="132" t="s">
        <v>116</v>
      </c>
      <c r="E101" s="124" t="s">
        <v>59</v>
      </c>
      <c r="F101" s="135">
        <v>63085.443225</v>
      </c>
      <c r="G101" s="124"/>
      <c r="H101" s="124"/>
      <c r="I101" s="84"/>
      <c r="M101" s="10"/>
    </row>
    <row r="102" spans="1:9" ht="93" customHeight="1">
      <c r="A102" s="123"/>
      <c r="B102" s="124"/>
      <c r="C102" s="124"/>
      <c r="D102" s="132" t="s">
        <v>117</v>
      </c>
      <c r="E102" s="124" t="s">
        <v>165</v>
      </c>
      <c r="F102" s="125">
        <v>17</v>
      </c>
      <c r="G102" s="124"/>
      <c r="H102" s="124"/>
      <c r="I102" s="84"/>
    </row>
    <row r="103" spans="1:9" ht="115.5" customHeight="1">
      <c r="A103" s="123"/>
      <c r="B103" s="124"/>
      <c r="C103" s="124"/>
      <c r="D103" s="132" t="s">
        <v>57</v>
      </c>
      <c r="E103" s="124" t="s">
        <v>59</v>
      </c>
      <c r="F103" s="125"/>
      <c r="G103" s="124"/>
      <c r="H103" s="124"/>
      <c r="I103" s="84"/>
    </row>
    <row r="104" spans="1:9" ht="93" customHeight="1">
      <c r="A104" s="39"/>
      <c r="B104" s="40"/>
      <c r="C104" s="40"/>
      <c r="D104" s="53" t="s">
        <v>58</v>
      </c>
      <c r="E104" s="45"/>
      <c r="F104" s="57"/>
      <c r="G104" s="40"/>
      <c r="H104" s="40"/>
      <c r="I104" s="44"/>
    </row>
    <row r="105" spans="1:9" ht="93" customHeight="1">
      <c r="A105" s="123" t="s">
        <v>291</v>
      </c>
      <c r="B105" s="123" t="s">
        <v>314</v>
      </c>
      <c r="C105" s="124" t="s">
        <v>292</v>
      </c>
      <c r="D105" s="124" t="s">
        <v>54</v>
      </c>
      <c r="E105" s="124" t="s">
        <v>3</v>
      </c>
      <c r="F105" s="135">
        <f>SUM(F106*F107)</f>
        <v>584582.1093</v>
      </c>
      <c r="G105" s="124"/>
      <c r="H105" s="124"/>
      <c r="I105" s="84" t="s">
        <v>293</v>
      </c>
    </row>
    <row r="106" spans="1:9" ht="119.25" customHeight="1">
      <c r="A106" s="123"/>
      <c r="B106" s="124"/>
      <c r="C106" s="124"/>
      <c r="D106" s="132" t="s">
        <v>116</v>
      </c>
      <c r="E106" s="124" t="s">
        <v>59</v>
      </c>
      <c r="F106" s="135">
        <v>48715.175775</v>
      </c>
      <c r="G106" s="124"/>
      <c r="H106" s="124"/>
      <c r="I106" s="84"/>
    </row>
    <row r="107" spans="1:9" ht="93" customHeight="1">
      <c r="A107" s="123"/>
      <c r="B107" s="124"/>
      <c r="C107" s="124"/>
      <c r="D107" s="132" t="s">
        <v>117</v>
      </c>
      <c r="E107" s="124" t="s">
        <v>165</v>
      </c>
      <c r="F107" s="125">
        <v>12</v>
      </c>
      <c r="G107" s="124"/>
      <c r="H107" s="124"/>
      <c r="I107" s="84"/>
    </row>
    <row r="108" spans="1:9" ht="117" customHeight="1">
      <c r="A108" s="123"/>
      <c r="B108" s="124"/>
      <c r="C108" s="124"/>
      <c r="D108" s="132" t="s">
        <v>57</v>
      </c>
      <c r="E108" s="124" t="s">
        <v>59</v>
      </c>
      <c r="F108" s="125"/>
      <c r="G108" s="124"/>
      <c r="H108" s="124"/>
      <c r="I108" s="84"/>
    </row>
    <row r="109" spans="1:9" ht="93" customHeight="1">
      <c r="A109" s="39"/>
      <c r="B109" s="40"/>
      <c r="C109" s="40"/>
      <c r="D109" s="53" t="s">
        <v>58</v>
      </c>
      <c r="E109" s="45"/>
      <c r="F109" s="57"/>
      <c r="G109" s="40"/>
      <c r="H109" s="40"/>
      <c r="I109" s="44"/>
    </row>
    <row r="110" spans="1:9" ht="93" customHeight="1">
      <c r="A110" s="123" t="s">
        <v>294</v>
      </c>
      <c r="B110" s="123" t="s">
        <v>315</v>
      </c>
      <c r="C110" s="124" t="s">
        <v>295</v>
      </c>
      <c r="D110" s="124" t="s">
        <v>54</v>
      </c>
      <c r="E110" s="124" t="s">
        <v>3</v>
      </c>
      <c r="F110" s="135">
        <f>SUM(F111*F112)</f>
        <v>1331305.6218</v>
      </c>
      <c r="G110" s="124"/>
      <c r="H110" s="124"/>
      <c r="I110" s="84" t="s">
        <v>296</v>
      </c>
    </row>
    <row r="111" spans="1:9" ht="121.5" customHeight="1">
      <c r="A111" s="123"/>
      <c r="B111" s="124"/>
      <c r="C111" s="124"/>
      <c r="D111" s="132" t="s">
        <v>116</v>
      </c>
      <c r="E111" s="124" t="s">
        <v>59</v>
      </c>
      <c r="F111" s="135">
        <v>60513.8919</v>
      </c>
      <c r="G111" s="124"/>
      <c r="H111" s="124"/>
      <c r="I111" s="84"/>
    </row>
    <row r="112" spans="1:9" ht="93" customHeight="1">
      <c r="A112" s="123"/>
      <c r="B112" s="124"/>
      <c r="C112" s="124"/>
      <c r="D112" s="132" t="s">
        <v>117</v>
      </c>
      <c r="E112" s="124" t="s">
        <v>165</v>
      </c>
      <c r="F112" s="125">
        <v>22</v>
      </c>
      <c r="G112" s="124"/>
      <c r="H112" s="124"/>
      <c r="I112" s="84"/>
    </row>
    <row r="113" spans="1:9" ht="120" customHeight="1">
      <c r="A113" s="123"/>
      <c r="B113" s="124"/>
      <c r="C113" s="124"/>
      <c r="D113" s="132" t="s">
        <v>57</v>
      </c>
      <c r="E113" s="124" t="s">
        <v>59</v>
      </c>
      <c r="F113" s="125"/>
      <c r="G113" s="124"/>
      <c r="H113" s="124"/>
      <c r="I113" s="84"/>
    </row>
    <row r="114" spans="1:13" ht="93" customHeight="1">
      <c r="A114" s="39"/>
      <c r="B114" s="40"/>
      <c r="C114" s="40"/>
      <c r="D114" s="53" t="s">
        <v>58</v>
      </c>
      <c r="E114" s="45"/>
      <c r="F114" s="57"/>
      <c r="G114" s="40"/>
      <c r="H114" s="40"/>
      <c r="I114" s="44"/>
      <c r="M114" s="10"/>
    </row>
    <row r="115" spans="1:9" ht="93" customHeight="1">
      <c r="A115" s="123"/>
      <c r="B115" s="124"/>
      <c r="C115" s="124"/>
      <c r="D115" s="132"/>
      <c r="E115" s="133"/>
      <c r="F115" s="125"/>
      <c r="G115" s="124"/>
      <c r="H115" s="124"/>
      <c r="I115" s="84"/>
    </row>
    <row r="116" spans="1:9" ht="94.5" customHeight="1">
      <c r="A116" s="39">
        <v>2</v>
      </c>
      <c r="B116" s="40" t="s">
        <v>141</v>
      </c>
      <c r="C116" s="41"/>
      <c r="D116" s="40" t="s">
        <v>142</v>
      </c>
      <c r="E116" s="40" t="s">
        <v>3</v>
      </c>
      <c r="F116" s="109">
        <f>SUM(F117)</f>
        <v>3571247.5722</v>
      </c>
      <c r="G116" s="40"/>
      <c r="H116" s="40"/>
      <c r="I116" s="42" t="s">
        <v>143</v>
      </c>
    </row>
    <row r="117" spans="1:13" ht="94.5" customHeight="1">
      <c r="A117" s="39" t="s">
        <v>144</v>
      </c>
      <c r="B117" s="39" t="s">
        <v>322</v>
      </c>
      <c r="C117" s="41" t="s">
        <v>260</v>
      </c>
      <c r="D117" s="40" t="s">
        <v>145</v>
      </c>
      <c r="E117" s="40" t="s">
        <v>3</v>
      </c>
      <c r="F117" s="109">
        <f>SUM(F118*F119)</f>
        <v>3571247.5722</v>
      </c>
      <c r="G117" s="40"/>
      <c r="H117" s="40"/>
      <c r="I117" s="42" t="s">
        <v>146</v>
      </c>
      <c r="M117" s="10"/>
    </row>
    <row r="118" spans="1:13" ht="94.5" customHeight="1">
      <c r="A118" s="39" t="s">
        <v>147</v>
      </c>
      <c r="B118" s="40"/>
      <c r="C118" s="40"/>
      <c r="D118" s="53" t="s">
        <v>261</v>
      </c>
      <c r="E118" s="40" t="s">
        <v>3</v>
      </c>
      <c r="F118" s="109">
        <v>27054.90585</v>
      </c>
      <c r="G118" s="40"/>
      <c r="H118" s="40"/>
      <c r="I118" s="42"/>
      <c r="M118" s="10"/>
    </row>
    <row r="119" spans="1:13" ht="94.5" customHeight="1">
      <c r="A119" s="39" t="s">
        <v>148</v>
      </c>
      <c r="B119" s="40"/>
      <c r="C119" s="40"/>
      <c r="D119" s="44" t="s">
        <v>266</v>
      </c>
      <c r="E119" s="40" t="s">
        <v>165</v>
      </c>
      <c r="F119" s="40">
        <v>132</v>
      </c>
      <c r="G119" s="40"/>
      <c r="H119" s="40"/>
      <c r="I119" s="42"/>
      <c r="L119" s="111"/>
      <c r="M119" s="10"/>
    </row>
    <row r="120" spans="1:13" ht="139.5" customHeight="1">
      <c r="A120" s="39" t="s">
        <v>262</v>
      </c>
      <c r="B120" s="40" t="s">
        <v>149</v>
      </c>
      <c r="C120" s="40"/>
      <c r="D120" s="44" t="s">
        <v>265</v>
      </c>
      <c r="E120" s="40" t="s">
        <v>149</v>
      </c>
      <c r="F120" s="40" t="s">
        <v>149</v>
      </c>
      <c r="G120" s="40" t="s">
        <v>149</v>
      </c>
      <c r="H120" s="40" t="s">
        <v>149</v>
      </c>
      <c r="I120" s="42" t="s">
        <v>149</v>
      </c>
      <c r="M120" s="10"/>
    </row>
    <row r="121" spans="1:9" ht="94.5" customHeight="1">
      <c r="A121" s="39" t="s">
        <v>263</v>
      </c>
      <c r="B121" s="40" t="s">
        <v>149</v>
      </c>
      <c r="C121" s="40"/>
      <c r="D121" s="44" t="s">
        <v>264</v>
      </c>
      <c r="E121" s="40" t="s">
        <v>149</v>
      </c>
      <c r="F121" s="40" t="s">
        <v>149</v>
      </c>
      <c r="G121" s="40" t="s">
        <v>149</v>
      </c>
      <c r="H121" s="40" t="s">
        <v>149</v>
      </c>
      <c r="I121" s="42" t="s">
        <v>149</v>
      </c>
    </row>
    <row r="122" spans="1:9" ht="94.5" customHeight="1">
      <c r="A122" s="39" t="s">
        <v>149</v>
      </c>
      <c r="B122" s="40" t="s">
        <v>149</v>
      </c>
      <c r="C122" s="40"/>
      <c r="D122" s="58" t="s">
        <v>149</v>
      </c>
      <c r="E122" s="40" t="s">
        <v>149</v>
      </c>
      <c r="F122" s="40" t="s">
        <v>149</v>
      </c>
      <c r="G122" s="40" t="s">
        <v>149</v>
      </c>
      <c r="H122" s="40" t="s">
        <v>149</v>
      </c>
      <c r="I122" s="42" t="s">
        <v>149</v>
      </c>
    </row>
    <row r="123" spans="1:9" ht="94.5" customHeight="1">
      <c r="A123" s="39" t="s">
        <v>5</v>
      </c>
      <c r="B123" s="338" t="s">
        <v>109</v>
      </c>
      <c r="C123" s="339"/>
      <c r="D123" s="340"/>
      <c r="E123" s="45" t="s">
        <v>3</v>
      </c>
      <c r="F123" s="57"/>
      <c r="G123" s="40"/>
      <c r="H123" s="40"/>
      <c r="I123" s="42" t="s">
        <v>268</v>
      </c>
    </row>
    <row r="124" spans="1:9" ht="94.5" customHeight="1">
      <c r="A124" s="39" t="s">
        <v>22</v>
      </c>
      <c r="B124" s="338" t="s">
        <v>108</v>
      </c>
      <c r="C124" s="339"/>
      <c r="D124" s="340"/>
      <c r="E124" s="40"/>
      <c r="F124" s="57">
        <v>0</v>
      </c>
      <c r="G124" s="40"/>
      <c r="H124" s="40"/>
      <c r="I124" s="42"/>
    </row>
    <row r="125" spans="1:9" ht="94.5" customHeight="1">
      <c r="A125" s="39" t="s">
        <v>23</v>
      </c>
      <c r="B125" s="338" t="s">
        <v>25</v>
      </c>
      <c r="C125" s="339"/>
      <c r="D125" s="340"/>
      <c r="E125" s="40"/>
      <c r="F125" s="57"/>
      <c r="G125" s="40"/>
      <c r="H125" s="40"/>
      <c r="I125" s="42"/>
    </row>
    <row r="126" spans="1:9" ht="94.5" customHeight="1">
      <c r="A126" s="39" t="s">
        <v>24</v>
      </c>
      <c r="B126" s="338" t="s">
        <v>60</v>
      </c>
      <c r="C126" s="339"/>
      <c r="D126" s="340"/>
      <c r="E126" s="40"/>
      <c r="F126" s="57">
        <v>0</v>
      </c>
      <c r="G126" s="40"/>
      <c r="H126" s="40"/>
      <c r="I126" s="42"/>
    </row>
    <row r="127" spans="1:9" ht="94.5" customHeight="1">
      <c r="A127" s="39" t="s">
        <v>6</v>
      </c>
      <c r="B127" s="343" t="s">
        <v>31</v>
      </c>
      <c r="C127" s="343"/>
      <c r="D127" s="343"/>
      <c r="E127" s="44" t="s">
        <v>12</v>
      </c>
      <c r="F127" s="57"/>
      <c r="G127" s="40"/>
      <c r="H127" s="40"/>
      <c r="I127" s="42" t="s">
        <v>267</v>
      </c>
    </row>
    <row r="128" spans="1:9" ht="94.5" customHeight="1">
      <c r="A128" s="39" t="s">
        <v>7</v>
      </c>
      <c r="B128" s="343" t="s">
        <v>269</v>
      </c>
      <c r="C128" s="343"/>
      <c r="D128" s="343"/>
      <c r="E128" s="40" t="s">
        <v>3</v>
      </c>
      <c r="F128" s="146">
        <f>SUM(F7+F13+F19+F25+F31+F37+F43+F49+F55+F61+F67+F73+F79+F90+F95+F100+F105+F110+F116)</f>
        <v>28879932.316250004</v>
      </c>
      <c r="G128" s="40"/>
      <c r="H128" s="40"/>
      <c r="I128" s="42" t="s">
        <v>9</v>
      </c>
    </row>
    <row r="129" spans="4:6" ht="94.5" customHeight="1">
      <c r="D129" s="56"/>
      <c r="E129" s="56"/>
      <c r="F129" s="144"/>
    </row>
  </sheetData>
  <sheetProtection/>
  <mergeCells count="134">
    <mergeCell ref="I79:I80"/>
    <mergeCell ref="H55:H56"/>
    <mergeCell ref="I55:I56"/>
    <mergeCell ref="A79:A80"/>
    <mergeCell ref="B79:B80"/>
    <mergeCell ref="C79:C80"/>
    <mergeCell ref="D79:D80"/>
    <mergeCell ref="E79:E80"/>
    <mergeCell ref="F79:F80"/>
    <mergeCell ref="G79:G80"/>
    <mergeCell ref="H79:H80"/>
    <mergeCell ref="G67:G68"/>
    <mergeCell ref="H67:H68"/>
    <mergeCell ref="I67:I68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I73:I74"/>
    <mergeCell ref="H61:H62"/>
    <mergeCell ref="I61:I62"/>
    <mergeCell ref="A55:A56"/>
    <mergeCell ref="B55:B56"/>
    <mergeCell ref="C55:C56"/>
    <mergeCell ref="D55:D56"/>
    <mergeCell ref="E55:E56"/>
    <mergeCell ref="F55:F56"/>
    <mergeCell ref="G55:G56"/>
    <mergeCell ref="A73:A74"/>
    <mergeCell ref="B73:B74"/>
    <mergeCell ref="C73:C74"/>
    <mergeCell ref="D73:D74"/>
    <mergeCell ref="E73:E74"/>
    <mergeCell ref="F73:F74"/>
    <mergeCell ref="I2:I5"/>
    <mergeCell ref="A1:I1"/>
    <mergeCell ref="B127:D127"/>
    <mergeCell ref="A2:A5"/>
    <mergeCell ref="C2:C5"/>
    <mergeCell ref="D2:D5"/>
    <mergeCell ref="E2:E5"/>
    <mergeCell ref="B2:B5"/>
    <mergeCell ref="A7:A8"/>
    <mergeCell ref="F2:H2"/>
    <mergeCell ref="F19:F20"/>
    <mergeCell ref="H31:H32"/>
    <mergeCell ref="D7:D8"/>
    <mergeCell ref="E7:E8"/>
    <mergeCell ref="F7:F8"/>
    <mergeCell ref="G7:G8"/>
    <mergeCell ref="G25:G26"/>
    <mergeCell ref="E25:E26"/>
    <mergeCell ref="F25:F26"/>
    <mergeCell ref="E19:E20"/>
    <mergeCell ref="I19:I20"/>
    <mergeCell ref="H7:H8"/>
    <mergeCell ref="G13:G14"/>
    <mergeCell ref="H13:H14"/>
    <mergeCell ref="I7:I8"/>
    <mergeCell ref="F3:F5"/>
    <mergeCell ref="G3:G5"/>
    <mergeCell ref="H3:H5"/>
    <mergeCell ref="G19:G20"/>
    <mergeCell ref="H19:H20"/>
    <mergeCell ref="E13:E14"/>
    <mergeCell ref="F13:F14"/>
    <mergeCell ref="B13:B14"/>
    <mergeCell ref="C13:C14"/>
    <mergeCell ref="C7:C8"/>
    <mergeCell ref="I13:I14"/>
    <mergeCell ref="B7:B8"/>
    <mergeCell ref="A19:A20"/>
    <mergeCell ref="B19:B20"/>
    <mergeCell ref="C19:C20"/>
    <mergeCell ref="D19:D20"/>
    <mergeCell ref="A13:A14"/>
    <mergeCell ref="D13:D14"/>
    <mergeCell ref="E31:E32"/>
    <mergeCell ref="F31:F32"/>
    <mergeCell ref="G31:G32"/>
    <mergeCell ref="I31:I32"/>
    <mergeCell ref="A25:A26"/>
    <mergeCell ref="B25:B26"/>
    <mergeCell ref="C25:C26"/>
    <mergeCell ref="D25:D26"/>
    <mergeCell ref="H25:H26"/>
    <mergeCell ref="F43:F44"/>
    <mergeCell ref="A37:A38"/>
    <mergeCell ref="B37:B38"/>
    <mergeCell ref="C37:C38"/>
    <mergeCell ref="D37:D38"/>
    <mergeCell ref="I25:I26"/>
    <mergeCell ref="A31:A32"/>
    <mergeCell ref="B31:B32"/>
    <mergeCell ref="C31:C32"/>
    <mergeCell ref="D31:D32"/>
    <mergeCell ref="B126:D126"/>
    <mergeCell ref="B128:D128"/>
    <mergeCell ref="G49:G50"/>
    <mergeCell ref="H49:H50"/>
    <mergeCell ref="B124:D124"/>
    <mergeCell ref="F49:F50"/>
    <mergeCell ref="E49:E50"/>
    <mergeCell ref="G73:G74"/>
    <mergeCell ref="H73:H74"/>
    <mergeCell ref="G61:G62"/>
    <mergeCell ref="I37:I38"/>
    <mergeCell ref="B125:D125"/>
    <mergeCell ref="G43:G44"/>
    <mergeCell ref="E37:E38"/>
    <mergeCell ref="F37:F38"/>
    <mergeCell ref="B123:D123"/>
    <mergeCell ref="H43:H44"/>
    <mergeCell ref="G37:G38"/>
    <mergeCell ref="B43:B44"/>
    <mergeCell ref="H37:H38"/>
    <mergeCell ref="I49:I50"/>
    <mergeCell ref="A43:A44"/>
    <mergeCell ref="C43:C44"/>
    <mergeCell ref="I43:I44"/>
    <mergeCell ref="A49:A50"/>
    <mergeCell ref="B49:B50"/>
    <mergeCell ref="C49:C50"/>
    <mergeCell ref="D49:D50"/>
    <mergeCell ref="E43:E44"/>
    <mergeCell ref="D43:D44"/>
  </mergeCells>
  <printOptions horizontalCentered="1"/>
  <pageMargins left="0.7874015748031497" right="0.3937007874015748" top="0.7874015748031497" bottom="0.7874015748031497" header="0.31496062992125984" footer="0.31496062992125984"/>
  <pageSetup firstPageNumber="27" useFirstPageNumber="1" fitToHeight="0" fitToWidth="1" horizontalDpi="600" verticalDpi="600" orientation="landscape" paperSize="9" scale="57" r:id="rId3"/>
  <headerFooter>
    <oddHeader>&amp;C&amp;"Times New Roman,обычный"&amp;20&amp;P</oddHeader>
    <oddFooter>&amp;R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7"/>
  <sheetViews>
    <sheetView tabSelected="1" zoomScale="60" zoomScaleNormal="60" zoomScalePageLayoutView="78" workbookViewId="0" topLeftCell="A338">
      <selection activeCell="U367" sqref="U367"/>
    </sheetView>
  </sheetViews>
  <sheetFormatPr defaultColWidth="8.8515625" defaultRowHeight="15"/>
  <cols>
    <col min="1" max="1" width="9.28125" style="52" customWidth="1"/>
    <col min="2" max="2" width="32.57421875" style="52" customWidth="1"/>
    <col min="3" max="3" width="29.8515625" style="52" customWidth="1"/>
    <col min="4" max="4" width="35.7109375" style="47" customWidth="1"/>
    <col min="5" max="5" width="18.421875" style="47" customWidth="1"/>
    <col min="6" max="7" width="20.7109375" style="47" customWidth="1"/>
    <col min="8" max="8" width="21.7109375" style="47" customWidth="1"/>
    <col min="9" max="10" width="19.421875" style="47" customWidth="1"/>
    <col min="11" max="11" width="21.00390625" style="47" customWidth="1"/>
    <col min="12" max="13" width="8.8515625" style="47" hidden="1" customWidth="1"/>
    <col min="14" max="16384" width="8.8515625" style="47" customWidth="1"/>
  </cols>
  <sheetData>
    <row r="2" spans="1:11" s="11" customFormat="1" ht="33.75" customHeight="1">
      <c r="A2" s="165" t="s">
        <v>123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4" spans="1:11" s="11" customFormat="1" ht="18.75">
      <c r="A4" s="420" t="s">
        <v>70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</row>
    <row r="6" spans="1:11" ht="48.75" customHeight="1">
      <c r="A6" s="46" t="s">
        <v>0</v>
      </c>
      <c r="B6" s="287" t="s">
        <v>30</v>
      </c>
      <c r="C6" s="288"/>
      <c r="D6" s="288"/>
      <c r="E6" s="288"/>
      <c r="F6" s="288"/>
      <c r="G6" s="288"/>
      <c r="H6" s="289"/>
      <c r="I6" s="284" t="s">
        <v>38</v>
      </c>
      <c r="J6" s="419"/>
      <c r="K6" s="285"/>
    </row>
    <row r="7" spans="1:11" ht="18.75">
      <c r="A7" s="46">
        <v>1</v>
      </c>
      <c r="B7" s="429" t="s">
        <v>118</v>
      </c>
      <c r="C7" s="430"/>
      <c r="D7" s="430"/>
      <c r="E7" s="430"/>
      <c r="F7" s="430"/>
      <c r="G7" s="430"/>
      <c r="H7" s="431"/>
      <c r="I7" s="284" t="s">
        <v>140</v>
      </c>
      <c r="J7" s="419"/>
      <c r="K7" s="285"/>
    </row>
    <row r="8" spans="1:11" ht="18.75">
      <c r="A8" s="403">
        <v>2</v>
      </c>
      <c r="B8" s="415" t="s">
        <v>119</v>
      </c>
      <c r="C8" s="416"/>
      <c r="D8" s="416"/>
      <c r="E8" s="416"/>
      <c r="F8" s="416"/>
      <c r="G8" s="416"/>
      <c r="H8" s="417"/>
      <c r="I8" s="412" t="s">
        <v>120</v>
      </c>
      <c r="J8" s="413"/>
      <c r="K8" s="414"/>
    </row>
    <row r="9" spans="1:11" ht="18" customHeight="1">
      <c r="A9" s="433"/>
      <c r="B9" s="434"/>
      <c r="C9" s="435"/>
      <c r="D9" s="435"/>
      <c r="E9" s="435"/>
      <c r="F9" s="435"/>
      <c r="G9" s="435"/>
      <c r="H9" s="436"/>
      <c r="I9" s="425"/>
      <c r="J9" s="426"/>
      <c r="K9" s="427"/>
    </row>
    <row r="11" spans="1:11" ht="18.75">
      <c r="A11" s="48"/>
      <c r="B11" s="48"/>
      <c r="C11" s="48"/>
      <c r="D11" s="49"/>
      <c r="E11" s="49"/>
      <c r="F11" s="49"/>
      <c r="G11" s="49"/>
      <c r="H11" s="49"/>
      <c r="I11" s="49"/>
      <c r="J11" s="49"/>
      <c r="K11" s="49"/>
    </row>
    <row r="12" spans="1:11" ht="18.75">
      <c r="A12" s="48"/>
      <c r="B12" s="48"/>
      <c r="C12" s="48"/>
      <c r="D12" s="49"/>
      <c r="E12" s="49"/>
      <c r="F12" s="49"/>
      <c r="G12" s="49"/>
      <c r="H12" s="49"/>
      <c r="I12" s="49"/>
      <c r="J12" s="49"/>
      <c r="K12" s="49"/>
    </row>
    <row r="13" spans="1:11" s="11" customFormat="1" ht="18.75">
      <c r="A13" s="420" t="s">
        <v>61</v>
      </c>
      <c r="B13" s="420"/>
      <c r="C13" s="420"/>
      <c r="D13" s="420"/>
      <c r="E13" s="420"/>
      <c r="F13" s="420"/>
      <c r="G13" s="420"/>
      <c r="H13" s="420"/>
      <c r="I13" s="420"/>
      <c r="J13" s="420"/>
      <c r="K13" s="420"/>
    </row>
    <row r="15" spans="1:11" ht="243.75">
      <c r="A15" s="46" t="s">
        <v>0</v>
      </c>
      <c r="B15" s="24" t="s">
        <v>62</v>
      </c>
      <c r="C15" s="24" t="s">
        <v>52</v>
      </c>
      <c r="D15" s="27" t="s">
        <v>63</v>
      </c>
      <c r="E15" s="27" t="s">
        <v>1</v>
      </c>
      <c r="F15" s="50" t="s">
        <v>72</v>
      </c>
      <c r="G15" s="50" t="s">
        <v>71</v>
      </c>
      <c r="H15" s="50" t="s">
        <v>73</v>
      </c>
      <c r="I15" s="378" t="s">
        <v>74</v>
      </c>
      <c r="J15" s="428"/>
      <c r="K15" s="50" t="s">
        <v>75</v>
      </c>
    </row>
    <row r="16" spans="1:11" ht="35.25" customHeight="1">
      <c r="A16" s="403" t="s">
        <v>11</v>
      </c>
      <c r="B16" s="404" t="s">
        <v>297</v>
      </c>
      <c r="C16" s="405" t="s">
        <v>158</v>
      </c>
      <c r="D16" s="364" t="s">
        <v>139</v>
      </c>
      <c r="E16" s="216" t="s">
        <v>165</v>
      </c>
      <c r="F16" s="367">
        <v>15</v>
      </c>
      <c r="G16" s="359"/>
      <c r="H16" s="359"/>
      <c r="I16" s="358"/>
      <c r="J16" s="373"/>
      <c r="K16" s="359"/>
    </row>
    <row r="17" spans="1:11" ht="1.5" customHeight="1">
      <c r="A17" s="407"/>
      <c r="B17" s="408"/>
      <c r="C17" s="409"/>
      <c r="D17" s="366"/>
      <c r="E17" s="225"/>
      <c r="F17" s="369"/>
      <c r="G17" s="361"/>
      <c r="H17" s="361"/>
      <c r="I17" s="376"/>
      <c r="J17" s="377"/>
      <c r="K17" s="361"/>
    </row>
    <row r="18" spans="1:11" ht="18" customHeight="1">
      <c r="A18" s="407"/>
      <c r="B18" s="408"/>
      <c r="C18" s="409"/>
      <c r="D18" s="364" t="s">
        <v>171</v>
      </c>
      <c r="E18" s="216" t="s">
        <v>77</v>
      </c>
      <c r="F18" s="379">
        <v>12</v>
      </c>
      <c r="G18" s="364"/>
      <c r="H18" s="216"/>
      <c r="I18" s="358"/>
      <c r="J18" s="373"/>
      <c r="K18" s="359"/>
    </row>
    <row r="19" spans="1:11" ht="18.75">
      <c r="A19" s="407"/>
      <c r="B19" s="408"/>
      <c r="C19" s="409"/>
      <c r="D19" s="365"/>
      <c r="E19" s="224"/>
      <c r="F19" s="380"/>
      <c r="G19" s="365"/>
      <c r="H19" s="224"/>
      <c r="I19" s="374"/>
      <c r="J19" s="375"/>
      <c r="K19" s="360"/>
    </row>
    <row r="20" spans="1:11" ht="69" customHeight="1">
      <c r="A20" s="407"/>
      <c r="B20" s="408"/>
      <c r="C20" s="409"/>
      <c r="D20" s="366"/>
      <c r="E20" s="225"/>
      <c r="F20" s="381"/>
      <c r="G20" s="366"/>
      <c r="H20" s="225"/>
      <c r="I20" s="376"/>
      <c r="J20" s="377"/>
      <c r="K20" s="361"/>
    </row>
    <row r="21" spans="1:11" ht="18" customHeight="1">
      <c r="A21" s="407"/>
      <c r="B21" s="408"/>
      <c r="C21" s="409"/>
      <c r="D21" s="364" t="s">
        <v>206</v>
      </c>
      <c r="E21" s="216" t="s">
        <v>77</v>
      </c>
      <c r="F21" s="379">
        <v>0</v>
      </c>
      <c r="G21" s="364"/>
      <c r="H21" s="216"/>
      <c r="I21" s="358"/>
      <c r="J21" s="373"/>
      <c r="K21" s="359"/>
    </row>
    <row r="22" spans="1:11" ht="18" customHeight="1">
      <c r="A22" s="407"/>
      <c r="B22" s="408"/>
      <c r="C22" s="409"/>
      <c r="D22" s="365"/>
      <c r="E22" s="224"/>
      <c r="F22" s="380"/>
      <c r="G22" s="365"/>
      <c r="H22" s="224"/>
      <c r="I22" s="374"/>
      <c r="J22" s="375"/>
      <c r="K22" s="360"/>
    </row>
    <row r="23" spans="1:11" ht="18" customHeight="1">
      <c r="A23" s="407"/>
      <c r="B23" s="408"/>
      <c r="C23" s="409"/>
      <c r="D23" s="365"/>
      <c r="E23" s="224"/>
      <c r="F23" s="380"/>
      <c r="G23" s="365"/>
      <c r="H23" s="224"/>
      <c r="I23" s="374"/>
      <c r="J23" s="375"/>
      <c r="K23" s="360"/>
    </row>
    <row r="24" spans="1:11" ht="26.25" customHeight="1">
      <c r="A24" s="407"/>
      <c r="B24" s="408"/>
      <c r="C24" s="409"/>
      <c r="D24" s="366"/>
      <c r="E24" s="225"/>
      <c r="F24" s="381"/>
      <c r="G24" s="366"/>
      <c r="H24" s="225"/>
      <c r="I24" s="376"/>
      <c r="J24" s="377"/>
      <c r="K24" s="361"/>
    </row>
    <row r="25" spans="1:11" ht="18" customHeight="1">
      <c r="A25" s="407"/>
      <c r="B25" s="408"/>
      <c r="C25" s="409"/>
      <c r="D25" s="221" t="s">
        <v>207</v>
      </c>
      <c r="E25" s="216" t="s">
        <v>77</v>
      </c>
      <c r="F25" s="379">
        <v>100</v>
      </c>
      <c r="G25" s="364"/>
      <c r="H25" s="216"/>
      <c r="I25" s="358"/>
      <c r="J25" s="373"/>
      <c r="K25" s="359"/>
    </row>
    <row r="26" spans="1:11" ht="18" customHeight="1">
      <c r="A26" s="407"/>
      <c r="B26" s="408"/>
      <c r="C26" s="409"/>
      <c r="D26" s="231"/>
      <c r="E26" s="224"/>
      <c r="F26" s="380"/>
      <c r="G26" s="365"/>
      <c r="H26" s="224"/>
      <c r="I26" s="374"/>
      <c r="J26" s="375"/>
      <c r="K26" s="360"/>
    </row>
    <row r="27" spans="1:11" ht="18" customHeight="1">
      <c r="A27" s="407"/>
      <c r="B27" s="408"/>
      <c r="C27" s="409"/>
      <c r="D27" s="231"/>
      <c r="E27" s="224"/>
      <c r="F27" s="380"/>
      <c r="G27" s="365"/>
      <c r="H27" s="224"/>
      <c r="I27" s="374"/>
      <c r="J27" s="375"/>
      <c r="K27" s="360"/>
    </row>
    <row r="28" spans="1:11" ht="18" customHeight="1">
      <c r="A28" s="407"/>
      <c r="B28" s="408"/>
      <c r="C28" s="409"/>
      <c r="D28" s="231"/>
      <c r="E28" s="224"/>
      <c r="F28" s="380"/>
      <c r="G28" s="365"/>
      <c r="H28" s="224"/>
      <c r="I28" s="374"/>
      <c r="J28" s="375"/>
      <c r="K28" s="360"/>
    </row>
    <row r="29" spans="1:11" ht="18" customHeight="1">
      <c r="A29" s="407"/>
      <c r="B29" s="408"/>
      <c r="C29" s="409"/>
      <c r="D29" s="231"/>
      <c r="E29" s="224"/>
      <c r="F29" s="380"/>
      <c r="G29" s="365"/>
      <c r="H29" s="224"/>
      <c r="I29" s="374"/>
      <c r="J29" s="375"/>
      <c r="K29" s="360"/>
    </row>
    <row r="30" spans="1:11" ht="18.75">
      <c r="A30" s="407"/>
      <c r="B30" s="408"/>
      <c r="C30" s="409"/>
      <c r="D30" s="231"/>
      <c r="E30" s="224"/>
      <c r="F30" s="380"/>
      <c r="G30" s="365"/>
      <c r="H30" s="224"/>
      <c r="I30" s="374"/>
      <c r="J30" s="375"/>
      <c r="K30" s="360"/>
    </row>
    <row r="31" spans="1:11" ht="5.25" customHeight="1">
      <c r="A31" s="433"/>
      <c r="B31" s="424"/>
      <c r="C31" s="437"/>
      <c r="D31" s="233"/>
      <c r="E31" s="225"/>
      <c r="F31" s="381"/>
      <c r="G31" s="366"/>
      <c r="H31" s="225"/>
      <c r="I31" s="376"/>
      <c r="J31" s="377"/>
      <c r="K31" s="361"/>
    </row>
    <row r="32" spans="1:11" ht="18" customHeight="1">
      <c r="A32" s="403" t="s">
        <v>10</v>
      </c>
      <c r="B32" s="404" t="s">
        <v>298</v>
      </c>
      <c r="C32" s="405" t="s">
        <v>162</v>
      </c>
      <c r="D32" s="364" t="s">
        <v>139</v>
      </c>
      <c r="E32" s="216" t="s">
        <v>165</v>
      </c>
      <c r="F32" s="367">
        <v>36</v>
      </c>
      <c r="G32" s="352"/>
      <c r="H32" s="217"/>
      <c r="I32" s="358"/>
      <c r="J32" s="191"/>
      <c r="K32" s="359"/>
    </row>
    <row r="33" spans="1:11" ht="18.75">
      <c r="A33" s="198"/>
      <c r="B33" s="198"/>
      <c r="C33" s="198"/>
      <c r="D33" s="199"/>
      <c r="E33" s="199"/>
      <c r="F33" s="406"/>
      <c r="G33" s="218"/>
      <c r="H33" s="218"/>
      <c r="I33" s="194"/>
      <c r="J33" s="196"/>
      <c r="K33" s="199"/>
    </row>
    <row r="34" spans="1:11" ht="18" customHeight="1">
      <c r="A34" s="198"/>
      <c r="B34" s="198"/>
      <c r="C34" s="198"/>
      <c r="D34" s="364" t="s">
        <v>172</v>
      </c>
      <c r="E34" s="216" t="s">
        <v>77</v>
      </c>
      <c r="F34" s="379">
        <v>10.8</v>
      </c>
      <c r="G34" s="364"/>
      <c r="H34" s="216"/>
      <c r="I34" s="358"/>
      <c r="J34" s="191"/>
      <c r="K34" s="359"/>
    </row>
    <row r="35" spans="1:11" ht="18.75">
      <c r="A35" s="198"/>
      <c r="B35" s="198"/>
      <c r="C35" s="198"/>
      <c r="D35" s="198"/>
      <c r="E35" s="198"/>
      <c r="F35" s="198"/>
      <c r="G35" s="198"/>
      <c r="H35" s="198"/>
      <c r="I35" s="192"/>
      <c r="J35" s="193"/>
      <c r="K35" s="198"/>
    </row>
    <row r="36" spans="1:11" ht="39" customHeight="1">
      <c r="A36" s="198"/>
      <c r="B36" s="198"/>
      <c r="C36" s="198"/>
      <c r="D36" s="198"/>
      <c r="E36" s="198"/>
      <c r="F36" s="198"/>
      <c r="G36" s="198"/>
      <c r="H36" s="198"/>
      <c r="I36" s="192"/>
      <c r="J36" s="193"/>
      <c r="K36" s="198"/>
    </row>
    <row r="37" spans="1:11" ht="31.5" customHeight="1">
      <c r="A37" s="198"/>
      <c r="B37" s="198"/>
      <c r="C37" s="198"/>
      <c r="D37" s="199"/>
      <c r="E37" s="199"/>
      <c r="F37" s="199"/>
      <c r="G37" s="199"/>
      <c r="H37" s="199"/>
      <c r="I37" s="194"/>
      <c r="J37" s="196"/>
      <c r="K37" s="199"/>
    </row>
    <row r="38" spans="1:11" ht="18.75">
      <c r="A38" s="198"/>
      <c r="B38" s="198"/>
      <c r="C38" s="198"/>
      <c r="D38" s="364" t="s">
        <v>206</v>
      </c>
      <c r="E38" s="216" t="s">
        <v>77</v>
      </c>
      <c r="F38" s="379">
        <v>0</v>
      </c>
      <c r="G38" s="364"/>
      <c r="H38" s="216"/>
      <c r="I38" s="358"/>
      <c r="J38" s="191"/>
      <c r="K38" s="359"/>
    </row>
    <row r="39" spans="1:11" ht="18.75">
      <c r="A39" s="198"/>
      <c r="B39" s="198"/>
      <c r="C39" s="198"/>
      <c r="D39" s="198"/>
      <c r="E39" s="198"/>
      <c r="F39" s="198"/>
      <c r="G39" s="198"/>
      <c r="H39" s="198"/>
      <c r="I39" s="192"/>
      <c r="J39" s="193"/>
      <c r="K39" s="198"/>
    </row>
    <row r="40" spans="1:11" ht="18.75">
      <c r="A40" s="198"/>
      <c r="B40" s="198"/>
      <c r="C40" s="198"/>
      <c r="D40" s="198"/>
      <c r="E40" s="198"/>
      <c r="F40" s="198"/>
      <c r="G40" s="198"/>
      <c r="H40" s="198"/>
      <c r="I40" s="192"/>
      <c r="J40" s="193"/>
      <c r="K40" s="198"/>
    </row>
    <row r="41" spans="1:11" ht="18" customHeight="1">
      <c r="A41" s="198"/>
      <c r="B41" s="198"/>
      <c r="C41" s="198"/>
      <c r="D41" s="198"/>
      <c r="E41" s="198"/>
      <c r="F41" s="198"/>
      <c r="G41" s="198"/>
      <c r="H41" s="198"/>
      <c r="I41" s="192"/>
      <c r="J41" s="193"/>
      <c r="K41" s="198"/>
    </row>
    <row r="42" spans="1:11" ht="9.75" customHeight="1">
      <c r="A42" s="198"/>
      <c r="B42" s="198"/>
      <c r="C42" s="198"/>
      <c r="D42" s="199"/>
      <c r="E42" s="199"/>
      <c r="F42" s="199"/>
      <c r="G42" s="199"/>
      <c r="H42" s="199"/>
      <c r="I42" s="194"/>
      <c r="J42" s="196"/>
      <c r="K42" s="199"/>
    </row>
    <row r="43" spans="1:11" ht="18" customHeight="1">
      <c r="A43" s="198"/>
      <c r="B43" s="198"/>
      <c r="C43" s="198"/>
      <c r="D43" s="364" t="s">
        <v>207</v>
      </c>
      <c r="E43" s="216" t="s">
        <v>77</v>
      </c>
      <c r="F43" s="379">
        <v>100</v>
      </c>
      <c r="G43" s="364"/>
      <c r="H43" s="216"/>
      <c r="I43" s="358"/>
      <c r="J43" s="191"/>
      <c r="K43" s="359"/>
    </row>
    <row r="44" spans="1:11" ht="18.75">
      <c r="A44" s="198"/>
      <c r="B44" s="198"/>
      <c r="C44" s="198"/>
      <c r="D44" s="198"/>
      <c r="E44" s="198"/>
      <c r="F44" s="198"/>
      <c r="G44" s="198"/>
      <c r="H44" s="198"/>
      <c r="I44" s="192"/>
      <c r="J44" s="193"/>
      <c r="K44" s="198"/>
    </row>
    <row r="45" spans="1:11" ht="18" customHeight="1">
      <c r="A45" s="198"/>
      <c r="B45" s="198"/>
      <c r="C45" s="198"/>
      <c r="D45" s="198"/>
      <c r="E45" s="198"/>
      <c r="F45" s="198"/>
      <c r="G45" s="198"/>
      <c r="H45" s="198"/>
      <c r="I45" s="192"/>
      <c r="J45" s="193"/>
      <c r="K45" s="198"/>
    </row>
    <row r="46" spans="1:11" ht="18.75">
      <c r="A46" s="198"/>
      <c r="B46" s="198"/>
      <c r="C46" s="198"/>
      <c r="D46" s="198"/>
      <c r="E46" s="198"/>
      <c r="F46" s="198"/>
      <c r="G46" s="198"/>
      <c r="H46" s="198"/>
      <c r="I46" s="192"/>
      <c r="J46" s="193"/>
      <c r="K46" s="198"/>
    </row>
    <row r="47" spans="1:11" ht="18.75">
      <c r="A47" s="198"/>
      <c r="B47" s="198"/>
      <c r="C47" s="198"/>
      <c r="D47" s="198"/>
      <c r="E47" s="198"/>
      <c r="F47" s="198"/>
      <c r="G47" s="198"/>
      <c r="H47" s="198"/>
      <c r="I47" s="192"/>
      <c r="J47" s="193"/>
      <c r="K47" s="198"/>
    </row>
    <row r="48" spans="1:11" ht="18" customHeight="1">
      <c r="A48" s="198"/>
      <c r="B48" s="198"/>
      <c r="C48" s="198"/>
      <c r="D48" s="198"/>
      <c r="E48" s="198"/>
      <c r="F48" s="198"/>
      <c r="G48" s="198"/>
      <c r="H48" s="198"/>
      <c r="I48" s="192"/>
      <c r="J48" s="193"/>
      <c r="K48" s="198"/>
    </row>
    <row r="49" spans="1:11" ht="2.25" customHeight="1">
      <c r="A49" s="199"/>
      <c r="B49" s="198"/>
      <c r="C49" s="199"/>
      <c r="D49" s="199"/>
      <c r="E49" s="199"/>
      <c r="F49" s="80"/>
      <c r="G49" s="82"/>
      <c r="H49" s="72"/>
      <c r="I49" s="75"/>
      <c r="J49" s="76"/>
      <c r="K49" s="88"/>
    </row>
    <row r="50" spans="1:11" ht="18.75" customHeight="1">
      <c r="A50" s="198">
        <v>3</v>
      </c>
      <c r="B50" s="173" t="s">
        <v>299</v>
      </c>
      <c r="C50" s="410" t="s">
        <v>208</v>
      </c>
      <c r="D50" s="364" t="s">
        <v>139</v>
      </c>
      <c r="E50" s="216" t="s">
        <v>165</v>
      </c>
      <c r="F50" s="367">
        <v>0</v>
      </c>
      <c r="G50" s="352"/>
      <c r="H50" s="217"/>
      <c r="I50" s="358"/>
      <c r="J50" s="191"/>
      <c r="K50" s="359"/>
    </row>
    <row r="51" spans="1:11" ht="18" customHeight="1">
      <c r="A51" s="198"/>
      <c r="B51" s="174"/>
      <c r="C51" s="410"/>
      <c r="D51" s="199"/>
      <c r="E51" s="199"/>
      <c r="F51" s="406"/>
      <c r="G51" s="218"/>
      <c r="H51" s="218"/>
      <c r="I51" s="194"/>
      <c r="J51" s="196"/>
      <c r="K51" s="199"/>
    </row>
    <row r="52" spans="1:11" ht="18.75" customHeight="1">
      <c r="A52" s="198"/>
      <c r="B52" s="174"/>
      <c r="C52" s="410"/>
      <c r="D52" s="364" t="s">
        <v>171</v>
      </c>
      <c r="E52" s="216" t="s">
        <v>77</v>
      </c>
      <c r="F52" s="379">
        <v>0</v>
      </c>
      <c r="G52" s="364"/>
      <c r="H52" s="216"/>
      <c r="I52" s="358"/>
      <c r="J52" s="191"/>
      <c r="K52" s="359"/>
    </row>
    <row r="53" spans="1:11" ht="18.75">
      <c r="A53" s="198"/>
      <c r="B53" s="174"/>
      <c r="C53" s="410"/>
      <c r="D53" s="198"/>
      <c r="E53" s="198"/>
      <c r="F53" s="198"/>
      <c r="G53" s="198"/>
      <c r="H53" s="198"/>
      <c r="I53" s="192"/>
      <c r="J53" s="193"/>
      <c r="K53" s="198"/>
    </row>
    <row r="54" spans="1:11" ht="18.75">
      <c r="A54" s="198"/>
      <c r="B54" s="174"/>
      <c r="C54" s="410"/>
      <c r="D54" s="198"/>
      <c r="E54" s="198"/>
      <c r="F54" s="198"/>
      <c r="G54" s="198"/>
      <c r="H54" s="198"/>
      <c r="I54" s="192"/>
      <c r="J54" s="193"/>
      <c r="K54" s="198"/>
    </row>
    <row r="55" spans="1:11" ht="51.75" customHeight="1">
      <c r="A55" s="198"/>
      <c r="B55" s="174"/>
      <c r="C55" s="410"/>
      <c r="D55" s="199"/>
      <c r="E55" s="199"/>
      <c r="F55" s="199"/>
      <c r="G55" s="199"/>
      <c r="H55" s="199"/>
      <c r="I55" s="194"/>
      <c r="J55" s="196"/>
      <c r="K55" s="199"/>
    </row>
    <row r="56" spans="1:11" ht="18" customHeight="1">
      <c r="A56" s="198"/>
      <c r="B56" s="174"/>
      <c r="C56" s="410"/>
      <c r="D56" s="364" t="s">
        <v>206</v>
      </c>
      <c r="E56" s="216" t="s">
        <v>77</v>
      </c>
      <c r="F56" s="379">
        <v>0</v>
      </c>
      <c r="G56" s="364"/>
      <c r="H56" s="216"/>
      <c r="I56" s="358"/>
      <c r="J56" s="191"/>
      <c r="K56" s="359"/>
    </row>
    <row r="57" spans="1:11" ht="18.75">
      <c r="A57" s="198"/>
      <c r="B57" s="174"/>
      <c r="C57" s="410"/>
      <c r="D57" s="198"/>
      <c r="E57" s="198"/>
      <c r="F57" s="198"/>
      <c r="G57" s="198"/>
      <c r="H57" s="198"/>
      <c r="I57" s="192"/>
      <c r="J57" s="193"/>
      <c r="K57" s="198"/>
    </row>
    <row r="58" spans="1:11" ht="18.75">
      <c r="A58" s="198"/>
      <c r="B58" s="174"/>
      <c r="C58" s="410"/>
      <c r="D58" s="198"/>
      <c r="E58" s="198"/>
      <c r="F58" s="198"/>
      <c r="G58" s="198"/>
      <c r="H58" s="198"/>
      <c r="I58" s="192"/>
      <c r="J58" s="193"/>
      <c r="K58" s="198"/>
    </row>
    <row r="59" spans="1:11" ht="18.75">
      <c r="A59" s="198"/>
      <c r="B59" s="174"/>
      <c r="C59" s="410"/>
      <c r="D59" s="198"/>
      <c r="E59" s="198"/>
      <c r="F59" s="198"/>
      <c r="G59" s="198"/>
      <c r="H59" s="198"/>
      <c r="I59" s="192"/>
      <c r="J59" s="193"/>
      <c r="K59" s="198"/>
    </row>
    <row r="60" spans="1:11" ht="18.75">
      <c r="A60" s="198"/>
      <c r="B60" s="174"/>
      <c r="C60" s="410"/>
      <c r="D60" s="199"/>
      <c r="E60" s="199"/>
      <c r="F60" s="199"/>
      <c r="G60" s="199"/>
      <c r="H60" s="199"/>
      <c r="I60" s="194"/>
      <c r="J60" s="196"/>
      <c r="K60" s="199"/>
    </row>
    <row r="61" spans="1:11" ht="18" customHeight="1">
      <c r="A61" s="198"/>
      <c r="B61" s="174"/>
      <c r="C61" s="410"/>
      <c r="D61" s="364" t="s">
        <v>207</v>
      </c>
      <c r="E61" s="216" t="s">
        <v>77</v>
      </c>
      <c r="F61" s="379">
        <v>100</v>
      </c>
      <c r="G61" s="364"/>
      <c r="H61" s="216"/>
      <c r="I61" s="358"/>
      <c r="J61" s="191"/>
      <c r="K61" s="359"/>
    </row>
    <row r="62" spans="1:11" ht="18" customHeight="1">
      <c r="A62" s="198"/>
      <c r="B62" s="174"/>
      <c r="C62" s="410"/>
      <c r="D62" s="198"/>
      <c r="E62" s="198"/>
      <c r="F62" s="198"/>
      <c r="G62" s="198"/>
      <c r="H62" s="198"/>
      <c r="I62" s="192"/>
      <c r="J62" s="193"/>
      <c r="K62" s="198"/>
    </row>
    <row r="63" spans="1:11" ht="18.75">
      <c r="A63" s="198"/>
      <c r="B63" s="174"/>
      <c r="C63" s="410"/>
      <c r="D63" s="198"/>
      <c r="E63" s="198"/>
      <c r="F63" s="198"/>
      <c r="G63" s="198"/>
      <c r="H63" s="198"/>
      <c r="I63" s="192"/>
      <c r="J63" s="193"/>
      <c r="K63" s="198"/>
    </row>
    <row r="64" spans="1:11" ht="51.75" customHeight="1">
      <c r="A64" s="199"/>
      <c r="B64" s="175"/>
      <c r="C64" s="411"/>
      <c r="D64" s="198"/>
      <c r="E64" s="198"/>
      <c r="F64" s="198"/>
      <c r="G64" s="198"/>
      <c r="H64" s="198"/>
      <c r="I64" s="192"/>
      <c r="J64" s="193"/>
      <c r="K64" s="198"/>
    </row>
    <row r="65" spans="1:11" ht="0.75" customHeight="1">
      <c r="A65" s="90"/>
      <c r="B65" s="71"/>
      <c r="C65" s="91"/>
      <c r="D65" s="198"/>
      <c r="E65" s="198"/>
      <c r="F65" s="198"/>
      <c r="G65" s="198"/>
      <c r="H65" s="198"/>
      <c r="I65" s="192"/>
      <c r="J65" s="193"/>
      <c r="K65" s="198"/>
    </row>
    <row r="66" spans="1:11" ht="19.5" customHeight="1" hidden="1">
      <c r="A66" s="90"/>
      <c r="B66" s="71"/>
      <c r="C66" s="91"/>
      <c r="D66" s="198"/>
      <c r="E66" s="198"/>
      <c r="F66" s="199"/>
      <c r="G66" s="199"/>
      <c r="H66" s="199"/>
      <c r="I66" s="194"/>
      <c r="J66" s="196"/>
      <c r="K66" s="199"/>
    </row>
    <row r="67" spans="1:11" ht="18" customHeight="1" hidden="1">
      <c r="A67" s="153"/>
      <c r="B67" s="160"/>
      <c r="C67" s="159"/>
      <c r="D67" s="199"/>
      <c r="E67" s="199"/>
      <c r="F67" s="154"/>
      <c r="G67" s="83"/>
      <c r="H67" s="73"/>
      <c r="I67" s="77"/>
      <c r="J67" s="78"/>
      <c r="K67" s="89"/>
    </row>
    <row r="68" spans="1:11" ht="18.75" customHeight="1">
      <c r="A68" s="403" t="s">
        <v>6</v>
      </c>
      <c r="B68" s="404" t="s">
        <v>300</v>
      </c>
      <c r="C68" s="405" t="s">
        <v>209</v>
      </c>
      <c r="D68" s="364" t="s">
        <v>139</v>
      </c>
      <c r="E68" s="216" t="s">
        <v>165</v>
      </c>
      <c r="F68" s="367">
        <v>26</v>
      </c>
      <c r="G68" s="352"/>
      <c r="H68" s="217"/>
      <c r="I68" s="358"/>
      <c r="J68" s="191"/>
      <c r="K68" s="359"/>
    </row>
    <row r="69" spans="1:11" ht="18.75">
      <c r="A69" s="198"/>
      <c r="B69" s="198"/>
      <c r="C69" s="198"/>
      <c r="D69" s="199"/>
      <c r="E69" s="199"/>
      <c r="F69" s="406"/>
      <c r="G69" s="218"/>
      <c r="H69" s="218"/>
      <c r="I69" s="194"/>
      <c r="J69" s="196"/>
      <c r="K69" s="199"/>
    </row>
    <row r="70" spans="1:11" ht="18.75">
      <c r="A70" s="198"/>
      <c r="B70" s="198"/>
      <c r="C70" s="198"/>
      <c r="D70" s="364" t="s">
        <v>172</v>
      </c>
      <c r="E70" s="216" t="s">
        <v>77</v>
      </c>
      <c r="F70" s="379">
        <v>7.5</v>
      </c>
      <c r="G70" s="364"/>
      <c r="H70" s="216"/>
      <c r="I70" s="358"/>
      <c r="J70" s="191"/>
      <c r="K70" s="359"/>
    </row>
    <row r="71" spans="1:11" ht="18" customHeight="1">
      <c r="A71" s="198"/>
      <c r="B71" s="198"/>
      <c r="C71" s="198"/>
      <c r="D71" s="198"/>
      <c r="E71" s="198"/>
      <c r="F71" s="198"/>
      <c r="G71" s="198"/>
      <c r="H71" s="198"/>
      <c r="I71" s="192"/>
      <c r="J71" s="193"/>
      <c r="K71" s="198"/>
    </row>
    <row r="72" spans="1:11" ht="18.75">
      <c r="A72" s="198"/>
      <c r="B72" s="198"/>
      <c r="C72" s="198"/>
      <c r="D72" s="198"/>
      <c r="E72" s="198"/>
      <c r="F72" s="198"/>
      <c r="G72" s="198"/>
      <c r="H72" s="198"/>
      <c r="I72" s="192"/>
      <c r="J72" s="193"/>
      <c r="K72" s="198"/>
    </row>
    <row r="73" spans="1:11" ht="48.75" customHeight="1">
      <c r="A73" s="198"/>
      <c r="B73" s="198"/>
      <c r="C73" s="198"/>
      <c r="D73" s="199"/>
      <c r="E73" s="199"/>
      <c r="F73" s="199"/>
      <c r="G73" s="199"/>
      <c r="H73" s="199"/>
      <c r="I73" s="194"/>
      <c r="J73" s="196"/>
      <c r="K73" s="199"/>
    </row>
    <row r="74" spans="1:11" ht="18.75">
      <c r="A74" s="198"/>
      <c r="B74" s="198"/>
      <c r="C74" s="198"/>
      <c r="D74" s="364" t="s">
        <v>206</v>
      </c>
      <c r="E74" s="216" t="s">
        <v>77</v>
      </c>
      <c r="F74" s="379">
        <v>18</v>
      </c>
      <c r="G74" s="364"/>
      <c r="H74" s="216"/>
      <c r="I74" s="358"/>
      <c r="J74" s="191"/>
      <c r="K74" s="359"/>
    </row>
    <row r="75" spans="1:11" ht="18.75">
      <c r="A75" s="198"/>
      <c r="B75" s="198"/>
      <c r="C75" s="198"/>
      <c r="D75" s="198"/>
      <c r="E75" s="198"/>
      <c r="F75" s="198"/>
      <c r="G75" s="198"/>
      <c r="H75" s="198"/>
      <c r="I75" s="192"/>
      <c r="J75" s="193"/>
      <c r="K75" s="198"/>
    </row>
    <row r="76" spans="1:11" ht="18.75">
      <c r="A76" s="198"/>
      <c r="B76" s="198"/>
      <c r="C76" s="198"/>
      <c r="D76" s="198"/>
      <c r="E76" s="198"/>
      <c r="F76" s="198"/>
      <c r="G76" s="198"/>
      <c r="H76" s="198"/>
      <c r="I76" s="192"/>
      <c r="J76" s="193"/>
      <c r="K76" s="198"/>
    </row>
    <row r="77" spans="1:11" ht="18.75">
      <c r="A77" s="198"/>
      <c r="B77" s="198"/>
      <c r="C77" s="198"/>
      <c r="D77" s="198"/>
      <c r="E77" s="198"/>
      <c r="F77" s="198"/>
      <c r="G77" s="198"/>
      <c r="H77" s="198"/>
      <c r="I77" s="192"/>
      <c r="J77" s="193"/>
      <c r="K77" s="198"/>
    </row>
    <row r="78" spans="1:11" ht="18" customHeight="1">
      <c r="A78" s="198"/>
      <c r="B78" s="198"/>
      <c r="C78" s="198"/>
      <c r="D78" s="199"/>
      <c r="E78" s="199"/>
      <c r="F78" s="199"/>
      <c r="G78" s="199"/>
      <c r="H78" s="199"/>
      <c r="I78" s="194"/>
      <c r="J78" s="196"/>
      <c r="K78" s="199"/>
    </row>
    <row r="79" spans="1:11" ht="18.75">
      <c r="A79" s="198"/>
      <c r="B79" s="198"/>
      <c r="C79" s="198"/>
      <c r="D79" s="364" t="s">
        <v>207</v>
      </c>
      <c r="E79" s="216" t="s">
        <v>77</v>
      </c>
      <c r="F79" s="379">
        <v>100</v>
      </c>
      <c r="G79" s="364"/>
      <c r="H79" s="216"/>
      <c r="I79" s="358"/>
      <c r="J79" s="191"/>
      <c r="K79" s="359"/>
    </row>
    <row r="80" spans="1:11" ht="18" customHeight="1">
      <c r="A80" s="198"/>
      <c r="B80" s="198"/>
      <c r="C80" s="198"/>
      <c r="D80" s="198"/>
      <c r="E80" s="198"/>
      <c r="F80" s="198"/>
      <c r="G80" s="198"/>
      <c r="H80" s="198"/>
      <c r="I80" s="192"/>
      <c r="J80" s="193"/>
      <c r="K80" s="198"/>
    </row>
    <row r="81" spans="1:11" ht="18.75">
      <c r="A81" s="198"/>
      <c r="B81" s="198"/>
      <c r="C81" s="198"/>
      <c r="D81" s="198"/>
      <c r="E81" s="198"/>
      <c r="F81" s="198"/>
      <c r="G81" s="198"/>
      <c r="H81" s="198"/>
      <c r="I81" s="192"/>
      <c r="J81" s="193"/>
      <c r="K81" s="198"/>
    </row>
    <row r="82" spans="1:11" ht="39.75" customHeight="1">
      <c r="A82" s="198"/>
      <c r="B82" s="198"/>
      <c r="C82" s="198"/>
      <c r="D82" s="198"/>
      <c r="E82" s="198"/>
      <c r="F82" s="198"/>
      <c r="G82" s="198"/>
      <c r="H82" s="198"/>
      <c r="I82" s="192"/>
      <c r="J82" s="193"/>
      <c r="K82" s="198"/>
    </row>
    <row r="83" spans="1:11" ht="18" customHeight="1">
      <c r="A83" s="198"/>
      <c r="B83" s="198"/>
      <c r="C83" s="198"/>
      <c r="D83" s="198"/>
      <c r="E83" s="198"/>
      <c r="F83" s="198"/>
      <c r="G83" s="198"/>
      <c r="H83" s="198"/>
      <c r="I83" s="192"/>
      <c r="J83" s="193"/>
      <c r="K83" s="198"/>
    </row>
    <row r="84" spans="1:11" ht="3" customHeight="1">
      <c r="A84" s="198"/>
      <c r="B84" s="198"/>
      <c r="C84" s="198"/>
      <c r="D84" s="198"/>
      <c r="E84" s="198"/>
      <c r="F84" s="199"/>
      <c r="G84" s="199"/>
      <c r="H84" s="199"/>
      <c r="I84" s="194"/>
      <c r="J84" s="196"/>
      <c r="K84" s="199"/>
    </row>
    <row r="85" spans="1:11" ht="18.75" hidden="1">
      <c r="A85" s="198"/>
      <c r="B85" s="198"/>
      <c r="C85" s="198"/>
      <c r="D85" s="199"/>
      <c r="E85" s="199"/>
      <c r="F85" s="80"/>
      <c r="G85" s="82"/>
      <c r="H85" s="72"/>
      <c r="I85" s="75"/>
      <c r="J85" s="76"/>
      <c r="K85" s="88"/>
    </row>
    <row r="86" spans="1:11" ht="18.75" hidden="1">
      <c r="A86" s="198"/>
      <c r="B86" s="198"/>
      <c r="C86" s="198"/>
      <c r="D86" s="65"/>
      <c r="E86" s="64"/>
      <c r="F86" s="80"/>
      <c r="G86" s="82"/>
      <c r="H86" s="72"/>
      <c r="I86" s="75"/>
      <c r="J86" s="76"/>
      <c r="K86" s="88"/>
    </row>
    <row r="87" spans="1:11" ht="18" customHeight="1" hidden="1">
      <c r="A87" s="199"/>
      <c r="B87" s="199"/>
      <c r="C87" s="199"/>
      <c r="D87" s="92"/>
      <c r="E87" s="63"/>
      <c r="F87" s="154"/>
      <c r="G87" s="83"/>
      <c r="H87" s="73"/>
      <c r="I87" s="77"/>
      <c r="J87" s="78"/>
      <c r="K87" s="89"/>
    </row>
    <row r="88" spans="1:11" ht="18.75" customHeight="1">
      <c r="A88" s="403" t="s">
        <v>7</v>
      </c>
      <c r="B88" s="404" t="s">
        <v>301</v>
      </c>
      <c r="C88" s="405" t="s">
        <v>336</v>
      </c>
      <c r="D88" s="364" t="s">
        <v>139</v>
      </c>
      <c r="E88" s="216" t="s">
        <v>165</v>
      </c>
      <c r="F88" s="367">
        <v>0</v>
      </c>
      <c r="G88" s="352"/>
      <c r="H88" s="217"/>
      <c r="I88" s="358"/>
      <c r="J88" s="191"/>
      <c r="K88" s="359"/>
    </row>
    <row r="89" spans="1:11" ht="18" customHeight="1">
      <c r="A89" s="198"/>
      <c r="B89" s="198"/>
      <c r="C89" s="198"/>
      <c r="D89" s="199"/>
      <c r="E89" s="199"/>
      <c r="F89" s="406"/>
      <c r="G89" s="218"/>
      <c r="H89" s="218"/>
      <c r="I89" s="194"/>
      <c r="J89" s="196"/>
      <c r="K89" s="199"/>
    </row>
    <row r="90" spans="1:11" ht="109.5" customHeight="1">
      <c r="A90" s="198"/>
      <c r="B90" s="198"/>
      <c r="C90" s="198"/>
      <c r="D90" s="82" t="s">
        <v>171</v>
      </c>
      <c r="E90" s="70" t="s">
        <v>77</v>
      </c>
      <c r="F90" s="79">
        <v>0</v>
      </c>
      <c r="G90" s="81"/>
      <c r="H90" s="70"/>
      <c r="I90" s="74"/>
      <c r="J90" s="151"/>
      <c r="K90" s="87"/>
    </row>
    <row r="91" spans="1:11" ht="77.25" customHeight="1">
      <c r="A91" s="198"/>
      <c r="B91" s="198"/>
      <c r="C91" s="198"/>
      <c r="D91" s="99" t="s">
        <v>206</v>
      </c>
      <c r="E91" s="54" t="s">
        <v>77</v>
      </c>
      <c r="F91" s="105">
        <v>0</v>
      </c>
      <c r="G91" s="99"/>
      <c r="H91" s="94"/>
      <c r="I91" s="400"/>
      <c r="J91" s="401"/>
      <c r="K91" s="104"/>
    </row>
    <row r="92" spans="1:11" ht="108.75" customHeight="1">
      <c r="A92" s="198"/>
      <c r="B92" s="198"/>
      <c r="C92" s="198"/>
      <c r="D92" s="102" t="s">
        <v>207</v>
      </c>
      <c r="E92" s="106" t="s">
        <v>77</v>
      </c>
      <c r="F92" s="106">
        <v>100</v>
      </c>
      <c r="G92" s="106"/>
      <c r="H92" s="106"/>
      <c r="I92" s="402"/>
      <c r="J92" s="401"/>
      <c r="K92" s="103"/>
    </row>
    <row r="93" spans="1:11" ht="5.25" customHeight="1" hidden="1">
      <c r="A93" s="199"/>
      <c r="B93" s="199"/>
      <c r="C93" s="199"/>
      <c r="D93" s="155"/>
      <c r="E93" s="155"/>
      <c r="F93" s="155"/>
      <c r="G93" s="155"/>
      <c r="H93" s="155"/>
      <c r="I93" s="157"/>
      <c r="J93" s="158"/>
      <c r="K93" s="155"/>
    </row>
    <row r="94" spans="1:11" ht="18" customHeight="1">
      <c r="A94" s="197" t="s">
        <v>76</v>
      </c>
      <c r="B94" s="197" t="s">
        <v>302</v>
      </c>
      <c r="C94" s="292" t="s">
        <v>210</v>
      </c>
      <c r="D94" s="388" t="s">
        <v>139</v>
      </c>
      <c r="E94" s="390" t="s">
        <v>165</v>
      </c>
      <c r="F94" s="392">
        <v>84</v>
      </c>
      <c r="G94" s="382"/>
      <c r="H94" s="382"/>
      <c r="I94" s="384"/>
      <c r="J94" s="385"/>
      <c r="K94" s="382"/>
    </row>
    <row r="95" spans="1:11" ht="18.75">
      <c r="A95" s="200"/>
      <c r="B95" s="200"/>
      <c r="C95" s="363"/>
      <c r="D95" s="389"/>
      <c r="E95" s="391"/>
      <c r="F95" s="393"/>
      <c r="G95" s="383"/>
      <c r="H95" s="383"/>
      <c r="I95" s="386"/>
      <c r="J95" s="387"/>
      <c r="K95" s="383"/>
    </row>
    <row r="96" spans="1:11" ht="18" customHeight="1">
      <c r="A96" s="200"/>
      <c r="B96" s="200"/>
      <c r="C96" s="363"/>
      <c r="D96" s="364" t="s">
        <v>172</v>
      </c>
      <c r="E96" s="216" t="s">
        <v>77</v>
      </c>
      <c r="F96" s="379">
        <v>25.3</v>
      </c>
      <c r="G96" s="364"/>
      <c r="H96" s="216"/>
      <c r="I96" s="358"/>
      <c r="J96" s="373"/>
      <c r="K96" s="359"/>
    </row>
    <row r="97" spans="1:11" ht="18.75">
      <c r="A97" s="200"/>
      <c r="B97" s="200"/>
      <c r="C97" s="363"/>
      <c r="D97" s="365"/>
      <c r="E97" s="224"/>
      <c r="F97" s="380"/>
      <c r="G97" s="365"/>
      <c r="H97" s="224"/>
      <c r="I97" s="374"/>
      <c r="J97" s="375"/>
      <c r="K97" s="360"/>
    </row>
    <row r="98" spans="1:11" ht="70.5" customHeight="1">
      <c r="A98" s="200"/>
      <c r="B98" s="200"/>
      <c r="C98" s="363"/>
      <c r="D98" s="366"/>
      <c r="E98" s="225"/>
      <c r="F98" s="381"/>
      <c r="G98" s="366"/>
      <c r="H98" s="225"/>
      <c r="I98" s="376"/>
      <c r="J98" s="377"/>
      <c r="K98" s="361"/>
    </row>
    <row r="99" spans="1:11" ht="18" customHeight="1">
      <c r="A99" s="200"/>
      <c r="B99" s="200"/>
      <c r="C99" s="363"/>
      <c r="D99" s="364" t="s">
        <v>206</v>
      </c>
      <c r="E99" s="216" t="s">
        <v>77</v>
      </c>
      <c r="F99" s="379">
        <v>30</v>
      </c>
      <c r="G99" s="364"/>
      <c r="H99" s="216"/>
      <c r="I99" s="358"/>
      <c r="J99" s="373"/>
      <c r="K99" s="359"/>
    </row>
    <row r="100" spans="1:11" ht="18.75">
      <c r="A100" s="200"/>
      <c r="B100" s="200"/>
      <c r="C100" s="363"/>
      <c r="D100" s="365"/>
      <c r="E100" s="224"/>
      <c r="F100" s="380"/>
      <c r="G100" s="365"/>
      <c r="H100" s="224"/>
      <c r="I100" s="374"/>
      <c r="J100" s="375"/>
      <c r="K100" s="360"/>
    </row>
    <row r="101" spans="1:11" ht="18.75">
      <c r="A101" s="200"/>
      <c r="B101" s="200"/>
      <c r="C101" s="363"/>
      <c r="D101" s="365"/>
      <c r="E101" s="224"/>
      <c r="F101" s="380"/>
      <c r="G101" s="365"/>
      <c r="H101" s="224"/>
      <c r="I101" s="374"/>
      <c r="J101" s="375"/>
      <c r="K101" s="360"/>
    </row>
    <row r="102" spans="1:11" ht="18.75">
      <c r="A102" s="200"/>
      <c r="B102" s="200"/>
      <c r="C102" s="363"/>
      <c r="D102" s="366"/>
      <c r="E102" s="225"/>
      <c r="F102" s="381"/>
      <c r="G102" s="366"/>
      <c r="H102" s="225"/>
      <c r="I102" s="376"/>
      <c r="J102" s="377"/>
      <c r="K102" s="361"/>
    </row>
    <row r="103" spans="1:11" ht="18" customHeight="1">
      <c r="A103" s="200"/>
      <c r="B103" s="200"/>
      <c r="C103" s="363"/>
      <c r="D103" s="221" t="s">
        <v>207</v>
      </c>
      <c r="E103" s="216" t="s">
        <v>77</v>
      </c>
      <c r="F103" s="379">
        <v>100</v>
      </c>
      <c r="G103" s="364"/>
      <c r="H103" s="370"/>
      <c r="I103" s="358"/>
      <c r="J103" s="373"/>
      <c r="K103" s="359"/>
    </row>
    <row r="104" spans="1:11" ht="18.75">
      <c r="A104" s="200"/>
      <c r="B104" s="200"/>
      <c r="C104" s="363"/>
      <c r="D104" s="231"/>
      <c r="E104" s="224"/>
      <c r="F104" s="380"/>
      <c r="G104" s="365"/>
      <c r="H104" s="371"/>
      <c r="I104" s="374"/>
      <c r="J104" s="375"/>
      <c r="K104" s="360"/>
    </row>
    <row r="105" spans="1:11" ht="18" customHeight="1">
      <c r="A105" s="200"/>
      <c r="B105" s="200"/>
      <c r="C105" s="363"/>
      <c r="D105" s="231"/>
      <c r="E105" s="224"/>
      <c r="F105" s="380"/>
      <c r="G105" s="365"/>
      <c r="H105" s="371"/>
      <c r="I105" s="374"/>
      <c r="J105" s="375"/>
      <c r="K105" s="360"/>
    </row>
    <row r="106" spans="1:11" ht="18.75">
      <c r="A106" s="200"/>
      <c r="B106" s="200"/>
      <c r="C106" s="363"/>
      <c r="D106" s="231"/>
      <c r="E106" s="224"/>
      <c r="F106" s="380"/>
      <c r="G106" s="365"/>
      <c r="H106" s="371"/>
      <c r="I106" s="374"/>
      <c r="J106" s="375"/>
      <c r="K106" s="360"/>
    </row>
    <row r="107" spans="1:11" ht="18.75">
      <c r="A107" s="200"/>
      <c r="B107" s="200"/>
      <c r="C107" s="363"/>
      <c r="D107" s="231"/>
      <c r="E107" s="224"/>
      <c r="F107" s="380"/>
      <c r="G107" s="365"/>
      <c r="H107" s="371"/>
      <c r="I107" s="374"/>
      <c r="J107" s="375"/>
      <c r="K107" s="360"/>
    </row>
    <row r="108" spans="1:11" ht="18.75">
      <c r="A108" s="200"/>
      <c r="B108" s="200"/>
      <c r="C108" s="363"/>
      <c r="D108" s="231"/>
      <c r="E108" s="224"/>
      <c r="F108" s="380"/>
      <c r="G108" s="365"/>
      <c r="H108" s="371"/>
      <c r="I108" s="374"/>
      <c r="J108" s="375"/>
      <c r="K108" s="360"/>
    </row>
    <row r="109" spans="1:11" ht="3.75" customHeight="1">
      <c r="A109" s="201"/>
      <c r="B109" s="201"/>
      <c r="C109" s="293"/>
      <c r="D109" s="233"/>
      <c r="E109" s="225"/>
      <c r="F109" s="381"/>
      <c r="G109" s="366"/>
      <c r="H109" s="372"/>
      <c r="I109" s="376"/>
      <c r="J109" s="377"/>
      <c r="K109" s="361"/>
    </row>
    <row r="110" spans="1:11" ht="18.75">
      <c r="A110" s="197" t="s">
        <v>78</v>
      </c>
      <c r="B110" s="197" t="s">
        <v>303</v>
      </c>
      <c r="C110" s="292" t="s">
        <v>174</v>
      </c>
      <c r="D110" s="395" t="s">
        <v>139</v>
      </c>
      <c r="E110" s="396" t="s">
        <v>165</v>
      </c>
      <c r="F110" s="397">
        <v>41</v>
      </c>
      <c r="G110" s="394"/>
      <c r="H110" s="394"/>
      <c r="I110" s="398"/>
      <c r="J110" s="399"/>
      <c r="K110" s="394"/>
    </row>
    <row r="111" spans="1:11" ht="18.75">
      <c r="A111" s="200"/>
      <c r="B111" s="200"/>
      <c r="C111" s="363"/>
      <c r="D111" s="389"/>
      <c r="E111" s="391"/>
      <c r="F111" s="393"/>
      <c r="G111" s="383"/>
      <c r="H111" s="383"/>
      <c r="I111" s="386"/>
      <c r="J111" s="387"/>
      <c r="K111" s="383"/>
    </row>
    <row r="112" spans="1:11" ht="18" customHeight="1">
      <c r="A112" s="200"/>
      <c r="B112" s="200"/>
      <c r="C112" s="363"/>
      <c r="D112" s="364" t="s">
        <v>171</v>
      </c>
      <c r="E112" s="216" t="s">
        <v>77</v>
      </c>
      <c r="F112" s="379">
        <v>32.8</v>
      </c>
      <c r="G112" s="364"/>
      <c r="H112" s="216"/>
      <c r="I112" s="358"/>
      <c r="J112" s="373"/>
      <c r="K112" s="359"/>
    </row>
    <row r="113" spans="1:11" ht="18.75">
      <c r="A113" s="200"/>
      <c r="B113" s="200"/>
      <c r="C113" s="363"/>
      <c r="D113" s="365"/>
      <c r="E113" s="224"/>
      <c r="F113" s="380"/>
      <c r="G113" s="365"/>
      <c r="H113" s="224"/>
      <c r="I113" s="374"/>
      <c r="J113" s="375"/>
      <c r="K113" s="360"/>
    </row>
    <row r="114" spans="1:11" ht="73.5" customHeight="1">
      <c r="A114" s="200"/>
      <c r="B114" s="200"/>
      <c r="C114" s="363"/>
      <c r="D114" s="366"/>
      <c r="E114" s="225"/>
      <c r="F114" s="381"/>
      <c r="G114" s="366"/>
      <c r="H114" s="225"/>
      <c r="I114" s="376"/>
      <c r="J114" s="377"/>
      <c r="K114" s="361"/>
    </row>
    <row r="115" spans="1:11" ht="18" customHeight="1">
      <c r="A115" s="200"/>
      <c r="B115" s="200"/>
      <c r="C115" s="363"/>
      <c r="D115" s="364" t="s">
        <v>206</v>
      </c>
      <c r="E115" s="216" t="s">
        <v>77</v>
      </c>
      <c r="F115" s="379">
        <v>10</v>
      </c>
      <c r="G115" s="364"/>
      <c r="H115" s="216"/>
      <c r="I115" s="358"/>
      <c r="J115" s="373"/>
      <c r="K115" s="359"/>
    </row>
    <row r="116" spans="1:11" ht="18.75">
      <c r="A116" s="200"/>
      <c r="B116" s="200"/>
      <c r="C116" s="363"/>
      <c r="D116" s="365"/>
      <c r="E116" s="224"/>
      <c r="F116" s="380"/>
      <c r="G116" s="365"/>
      <c r="H116" s="224"/>
      <c r="I116" s="374"/>
      <c r="J116" s="375"/>
      <c r="K116" s="360"/>
    </row>
    <row r="117" spans="1:11" ht="18.75">
      <c r="A117" s="200"/>
      <c r="B117" s="200"/>
      <c r="C117" s="363"/>
      <c r="D117" s="365"/>
      <c r="E117" s="224"/>
      <c r="F117" s="380"/>
      <c r="G117" s="365"/>
      <c r="H117" s="224"/>
      <c r="I117" s="374"/>
      <c r="J117" s="375"/>
      <c r="K117" s="360"/>
    </row>
    <row r="118" spans="1:11" ht="18.75">
      <c r="A118" s="200"/>
      <c r="B118" s="200"/>
      <c r="C118" s="363"/>
      <c r="D118" s="366"/>
      <c r="E118" s="225"/>
      <c r="F118" s="381"/>
      <c r="G118" s="366"/>
      <c r="H118" s="225"/>
      <c r="I118" s="376"/>
      <c r="J118" s="377"/>
      <c r="K118" s="361"/>
    </row>
    <row r="119" spans="1:11" ht="18" customHeight="1">
      <c r="A119" s="200"/>
      <c r="B119" s="200"/>
      <c r="C119" s="363"/>
      <c r="D119" s="221" t="s">
        <v>207</v>
      </c>
      <c r="E119" s="216" t="s">
        <v>77</v>
      </c>
      <c r="F119" s="379">
        <v>100</v>
      </c>
      <c r="G119" s="364"/>
      <c r="H119" s="370"/>
      <c r="I119" s="358"/>
      <c r="J119" s="373"/>
      <c r="K119" s="359"/>
    </row>
    <row r="120" spans="1:11" ht="18.75">
      <c r="A120" s="200"/>
      <c r="B120" s="200"/>
      <c r="C120" s="363"/>
      <c r="D120" s="231"/>
      <c r="E120" s="224"/>
      <c r="F120" s="380"/>
      <c r="G120" s="365"/>
      <c r="H120" s="371"/>
      <c r="I120" s="374"/>
      <c r="J120" s="375"/>
      <c r="K120" s="360"/>
    </row>
    <row r="121" spans="1:11" ht="18.75">
      <c r="A121" s="200"/>
      <c r="B121" s="200"/>
      <c r="C121" s="363"/>
      <c r="D121" s="231"/>
      <c r="E121" s="224"/>
      <c r="F121" s="380"/>
      <c r="G121" s="365"/>
      <c r="H121" s="371"/>
      <c r="I121" s="374"/>
      <c r="J121" s="375"/>
      <c r="K121" s="360"/>
    </row>
    <row r="122" spans="1:11" ht="18.75">
      <c r="A122" s="200"/>
      <c r="B122" s="200"/>
      <c r="C122" s="363"/>
      <c r="D122" s="231"/>
      <c r="E122" s="224"/>
      <c r="F122" s="380"/>
      <c r="G122" s="365"/>
      <c r="H122" s="371"/>
      <c r="I122" s="374"/>
      <c r="J122" s="375"/>
      <c r="K122" s="360"/>
    </row>
    <row r="123" spans="1:11" ht="18.75">
      <c r="A123" s="200"/>
      <c r="B123" s="200"/>
      <c r="C123" s="363"/>
      <c r="D123" s="231"/>
      <c r="E123" s="224"/>
      <c r="F123" s="380"/>
      <c r="G123" s="365"/>
      <c r="H123" s="371"/>
      <c r="I123" s="374"/>
      <c r="J123" s="375"/>
      <c r="K123" s="360"/>
    </row>
    <row r="124" spans="1:11" ht="18.75">
      <c r="A124" s="200"/>
      <c r="B124" s="200"/>
      <c r="C124" s="363"/>
      <c r="D124" s="231"/>
      <c r="E124" s="224"/>
      <c r="F124" s="380"/>
      <c r="G124" s="365"/>
      <c r="H124" s="371"/>
      <c r="I124" s="374"/>
      <c r="J124" s="375"/>
      <c r="K124" s="360"/>
    </row>
    <row r="125" spans="1:11" ht="6" customHeight="1">
      <c r="A125" s="201"/>
      <c r="B125" s="201"/>
      <c r="C125" s="293"/>
      <c r="D125" s="233"/>
      <c r="E125" s="225"/>
      <c r="F125" s="381"/>
      <c r="G125" s="366"/>
      <c r="H125" s="372"/>
      <c r="I125" s="376"/>
      <c r="J125" s="377"/>
      <c r="K125" s="361"/>
    </row>
    <row r="126" spans="1:11" ht="18.75">
      <c r="A126" s="197" t="s">
        <v>125</v>
      </c>
      <c r="B126" s="197" t="s">
        <v>304</v>
      </c>
      <c r="C126" s="292" t="s">
        <v>211</v>
      </c>
      <c r="D126" s="388" t="s">
        <v>139</v>
      </c>
      <c r="E126" s="390" t="s">
        <v>165</v>
      </c>
      <c r="F126" s="392">
        <v>14</v>
      </c>
      <c r="G126" s="382"/>
      <c r="H126" s="382"/>
      <c r="I126" s="384"/>
      <c r="J126" s="385"/>
      <c r="K126" s="382"/>
    </row>
    <row r="127" spans="1:11" ht="18.75">
      <c r="A127" s="200"/>
      <c r="B127" s="200"/>
      <c r="C127" s="363"/>
      <c r="D127" s="389"/>
      <c r="E127" s="391"/>
      <c r="F127" s="393"/>
      <c r="G127" s="383"/>
      <c r="H127" s="383"/>
      <c r="I127" s="386"/>
      <c r="J127" s="387"/>
      <c r="K127" s="383"/>
    </row>
    <row r="128" spans="1:11" ht="18" customHeight="1">
      <c r="A128" s="200"/>
      <c r="B128" s="200"/>
      <c r="C128" s="363"/>
      <c r="D128" s="364" t="s">
        <v>172</v>
      </c>
      <c r="E128" s="216" t="s">
        <v>77</v>
      </c>
      <c r="F128" s="379">
        <v>4.22</v>
      </c>
      <c r="G128" s="364"/>
      <c r="H128" s="216"/>
      <c r="I128" s="358"/>
      <c r="J128" s="373"/>
      <c r="K128" s="359"/>
    </row>
    <row r="129" spans="1:11" ht="18.75">
      <c r="A129" s="200"/>
      <c r="B129" s="200"/>
      <c r="C129" s="363"/>
      <c r="D129" s="365"/>
      <c r="E129" s="224"/>
      <c r="F129" s="380"/>
      <c r="G129" s="365"/>
      <c r="H129" s="224"/>
      <c r="I129" s="374"/>
      <c r="J129" s="375"/>
      <c r="K129" s="360"/>
    </row>
    <row r="130" spans="1:11" ht="77.25" customHeight="1">
      <c r="A130" s="200"/>
      <c r="B130" s="200"/>
      <c r="C130" s="363"/>
      <c r="D130" s="366"/>
      <c r="E130" s="225"/>
      <c r="F130" s="381"/>
      <c r="G130" s="366"/>
      <c r="H130" s="225"/>
      <c r="I130" s="376"/>
      <c r="J130" s="377"/>
      <c r="K130" s="361"/>
    </row>
    <row r="131" spans="1:11" ht="18" customHeight="1">
      <c r="A131" s="200"/>
      <c r="B131" s="200"/>
      <c r="C131" s="363"/>
      <c r="D131" s="364" t="s">
        <v>206</v>
      </c>
      <c r="E131" s="216" t="s">
        <v>77</v>
      </c>
      <c r="F131" s="379">
        <v>20</v>
      </c>
      <c r="G131" s="364"/>
      <c r="H131" s="216"/>
      <c r="I131" s="358"/>
      <c r="J131" s="373"/>
      <c r="K131" s="359"/>
    </row>
    <row r="132" spans="1:11" ht="18.75">
      <c r="A132" s="200"/>
      <c r="B132" s="200"/>
      <c r="C132" s="363"/>
      <c r="D132" s="365"/>
      <c r="E132" s="224"/>
      <c r="F132" s="380"/>
      <c r="G132" s="365"/>
      <c r="H132" s="224"/>
      <c r="I132" s="374"/>
      <c r="J132" s="375"/>
      <c r="K132" s="360"/>
    </row>
    <row r="133" spans="1:11" ht="18.75">
      <c r="A133" s="200"/>
      <c r="B133" s="200"/>
      <c r="C133" s="363"/>
      <c r="D133" s="365"/>
      <c r="E133" s="224"/>
      <c r="F133" s="380"/>
      <c r="G133" s="365"/>
      <c r="H133" s="224"/>
      <c r="I133" s="374"/>
      <c r="J133" s="375"/>
      <c r="K133" s="360"/>
    </row>
    <row r="134" spans="1:11" ht="18.75">
      <c r="A134" s="200"/>
      <c r="B134" s="200"/>
      <c r="C134" s="363"/>
      <c r="D134" s="366"/>
      <c r="E134" s="225"/>
      <c r="F134" s="381"/>
      <c r="G134" s="366"/>
      <c r="H134" s="225"/>
      <c r="I134" s="376"/>
      <c r="J134" s="377"/>
      <c r="K134" s="361"/>
    </row>
    <row r="135" spans="1:11" ht="18" customHeight="1">
      <c r="A135" s="200"/>
      <c r="B135" s="200"/>
      <c r="C135" s="363"/>
      <c r="D135" s="221" t="s">
        <v>207</v>
      </c>
      <c r="E135" s="216" t="s">
        <v>77</v>
      </c>
      <c r="F135" s="379">
        <v>100</v>
      </c>
      <c r="G135" s="364"/>
      <c r="H135" s="370"/>
      <c r="I135" s="358"/>
      <c r="J135" s="373"/>
      <c r="K135" s="359"/>
    </row>
    <row r="136" spans="1:11" ht="18.75">
      <c r="A136" s="200"/>
      <c r="B136" s="200"/>
      <c r="C136" s="363"/>
      <c r="D136" s="231"/>
      <c r="E136" s="224"/>
      <c r="F136" s="380"/>
      <c r="G136" s="365"/>
      <c r="H136" s="371"/>
      <c r="I136" s="374"/>
      <c r="J136" s="375"/>
      <c r="K136" s="360"/>
    </row>
    <row r="137" spans="1:11" ht="18.75">
      <c r="A137" s="200"/>
      <c r="B137" s="200"/>
      <c r="C137" s="363"/>
      <c r="D137" s="231"/>
      <c r="E137" s="224"/>
      <c r="F137" s="380"/>
      <c r="G137" s="365"/>
      <c r="H137" s="371"/>
      <c r="I137" s="374"/>
      <c r="J137" s="375"/>
      <c r="K137" s="360"/>
    </row>
    <row r="138" spans="1:11" ht="18.75">
      <c r="A138" s="200"/>
      <c r="B138" s="200"/>
      <c r="C138" s="363"/>
      <c r="D138" s="231"/>
      <c r="E138" s="224"/>
      <c r="F138" s="380"/>
      <c r="G138" s="365"/>
      <c r="H138" s="371"/>
      <c r="I138" s="374"/>
      <c r="J138" s="375"/>
      <c r="K138" s="360"/>
    </row>
    <row r="139" spans="1:11" ht="18.75">
      <c r="A139" s="200"/>
      <c r="B139" s="200"/>
      <c r="C139" s="363"/>
      <c r="D139" s="231"/>
      <c r="E139" s="224"/>
      <c r="F139" s="380"/>
      <c r="G139" s="365"/>
      <c r="H139" s="371"/>
      <c r="I139" s="374"/>
      <c r="J139" s="375"/>
      <c r="K139" s="360"/>
    </row>
    <row r="140" spans="1:11" ht="18.75">
      <c r="A140" s="200"/>
      <c r="B140" s="200"/>
      <c r="C140" s="363"/>
      <c r="D140" s="231"/>
      <c r="E140" s="224"/>
      <c r="F140" s="380"/>
      <c r="G140" s="365"/>
      <c r="H140" s="371"/>
      <c r="I140" s="374"/>
      <c r="J140" s="375"/>
      <c r="K140" s="360"/>
    </row>
    <row r="141" spans="1:11" ht="5.25" customHeight="1">
      <c r="A141" s="201"/>
      <c r="B141" s="201"/>
      <c r="C141" s="293"/>
      <c r="D141" s="233"/>
      <c r="E141" s="225"/>
      <c r="F141" s="381"/>
      <c r="G141" s="366"/>
      <c r="H141" s="372"/>
      <c r="I141" s="376"/>
      <c r="J141" s="377"/>
      <c r="K141" s="361"/>
    </row>
    <row r="142" spans="1:11" ht="18.75">
      <c r="A142" s="197" t="s">
        <v>126</v>
      </c>
      <c r="B142" s="197" t="s">
        <v>305</v>
      </c>
      <c r="C142" s="292" t="s">
        <v>176</v>
      </c>
      <c r="D142" s="395" t="s">
        <v>139</v>
      </c>
      <c r="E142" s="396" t="s">
        <v>165</v>
      </c>
      <c r="F142" s="397">
        <v>22</v>
      </c>
      <c r="G142" s="394"/>
      <c r="H142" s="394"/>
      <c r="I142" s="398"/>
      <c r="J142" s="399"/>
      <c r="K142" s="394"/>
    </row>
    <row r="143" spans="1:11" ht="18.75">
      <c r="A143" s="200"/>
      <c r="B143" s="200"/>
      <c r="C143" s="363"/>
      <c r="D143" s="389"/>
      <c r="E143" s="391"/>
      <c r="F143" s="393"/>
      <c r="G143" s="383"/>
      <c r="H143" s="383"/>
      <c r="I143" s="386"/>
      <c r="J143" s="387"/>
      <c r="K143" s="383"/>
    </row>
    <row r="144" spans="1:11" ht="18" customHeight="1">
      <c r="A144" s="200"/>
      <c r="B144" s="200"/>
      <c r="C144" s="363"/>
      <c r="D144" s="364" t="s">
        <v>171</v>
      </c>
      <c r="E144" s="216" t="s">
        <v>77</v>
      </c>
      <c r="F144" s="379">
        <v>17.6</v>
      </c>
      <c r="G144" s="364"/>
      <c r="H144" s="216"/>
      <c r="I144" s="358"/>
      <c r="J144" s="373"/>
      <c r="K144" s="359"/>
    </row>
    <row r="145" spans="1:11" ht="18.75">
      <c r="A145" s="200"/>
      <c r="B145" s="200"/>
      <c r="C145" s="363"/>
      <c r="D145" s="365"/>
      <c r="E145" s="224"/>
      <c r="F145" s="380"/>
      <c r="G145" s="365"/>
      <c r="H145" s="224"/>
      <c r="I145" s="374"/>
      <c r="J145" s="375"/>
      <c r="K145" s="360"/>
    </row>
    <row r="146" spans="1:11" ht="70.5" customHeight="1">
      <c r="A146" s="200"/>
      <c r="B146" s="200"/>
      <c r="C146" s="363"/>
      <c r="D146" s="366"/>
      <c r="E146" s="225"/>
      <c r="F146" s="381"/>
      <c r="G146" s="366"/>
      <c r="H146" s="225"/>
      <c r="I146" s="376"/>
      <c r="J146" s="377"/>
      <c r="K146" s="361"/>
    </row>
    <row r="147" spans="1:11" ht="18" customHeight="1">
      <c r="A147" s="200"/>
      <c r="B147" s="200"/>
      <c r="C147" s="363"/>
      <c r="D147" s="364" t="s">
        <v>206</v>
      </c>
      <c r="E147" s="216" t="s">
        <v>77</v>
      </c>
      <c r="F147" s="379">
        <v>0</v>
      </c>
      <c r="G147" s="364"/>
      <c r="H147" s="216"/>
      <c r="I147" s="358"/>
      <c r="J147" s="373"/>
      <c r="K147" s="359"/>
    </row>
    <row r="148" spans="1:11" ht="18.75">
      <c r="A148" s="200"/>
      <c r="B148" s="200"/>
      <c r="C148" s="363"/>
      <c r="D148" s="365"/>
      <c r="E148" s="224"/>
      <c r="F148" s="380"/>
      <c r="G148" s="365"/>
      <c r="H148" s="224"/>
      <c r="I148" s="374"/>
      <c r="J148" s="375"/>
      <c r="K148" s="360"/>
    </row>
    <row r="149" spans="1:11" ht="18.75">
      <c r="A149" s="200"/>
      <c r="B149" s="200"/>
      <c r="C149" s="363"/>
      <c r="D149" s="365"/>
      <c r="E149" s="224"/>
      <c r="F149" s="380"/>
      <c r="G149" s="365"/>
      <c r="H149" s="224"/>
      <c r="I149" s="374"/>
      <c r="J149" s="375"/>
      <c r="K149" s="360"/>
    </row>
    <row r="150" spans="1:11" ht="18.75">
      <c r="A150" s="200"/>
      <c r="B150" s="200"/>
      <c r="C150" s="363"/>
      <c r="D150" s="366"/>
      <c r="E150" s="225"/>
      <c r="F150" s="381"/>
      <c r="G150" s="366"/>
      <c r="H150" s="225"/>
      <c r="I150" s="376"/>
      <c r="J150" s="377"/>
      <c r="K150" s="361"/>
    </row>
    <row r="151" spans="1:11" ht="18" customHeight="1">
      <c r="A151" s="200"/>
      <c r="B151" s="200"/>
      <c r="C151" s="363"/>
      <c r="D151" s="221" t="s">
        <v>207</v>
      </c>
      <c r="E151" s="216" t="s">
        <v>77</v>
      </c>
      <c r="F151" s="379">
        <v>100</v>
      </c>
      <c r="G151" s="364"/>
      <c r="H151" s="370"/>
      <c r="I151" s="358"/>
      <c r="J151" s="373"/>
      <c r="K151" s="359"/>
    </row>
    <row r="152" spans="1:11" ht="18.75">
      <c r="A152" s="200"/>
      <c r="B152" s="200"/>
      <c r="C152" s="363"/>
      <c r="D152" s="231"/>
      <c r="E152" s="224"/>
      <c r="F152" s="380"/>
      <c r="G152" s="365"/>
      <c r="H152" s="371"/>
      <c r="I152" s="374"/>
      <c r="J152" s="375"/>
      <c r="K152" s="360"/>
    </row>
    <row r="153" spans="1:11" ht="18" customHeight="1">
      <c r="A153" s="200"/>
      <c r="B153" s="200"/>
      <c r="C153" s="363"/>
      <c r="D153" s="231"/>
      <c r="E153" s="224"/>
      <c r="F153" s="380"/>
      <c r="G153" s="365"/>
      <c r="H153" s="371"/>
      <c r="I153" s="374"/>
      <c r="J153" s="375"/>
      <c r="K153" s="360"/>
    </row>
    <row r="154" spans="1:11" ht="18.75">
      <c r="A154" s="200"/>
      <c r="B154" s="200"/>
      <c r="C154" s="363"/>
      <c r="D154" s="231"/>
      <c r="E154" s="224"/>
      <c r="F154" s="380"/>
      <c r="G154" s="365"/>
      <c r="H154" s="371"/>
      <c r="I154" s="374"/>
      <c r="J154" s="375"/>
      <c r="K154" s="360"/>
    </row>
    <row r="155" spans="1:11" ht="18.75">
      <c r="A155" s="200"/>
      <c r="B155" s="200"/>
      <c r="C155" s="363"/>
      <c r="D155" s="231"/>
      <c r="E155" s="224"/>
      <c r="F155" s="380"/>
      <c r="G155" s="365"/>
      <c r="H155" s="371"/>
      <c r="I155" s="374"/>
      <c r="J155" s="375"/>
      <c r="K155" s="360"/>
    </row>
    <row r="156" spans="1:11" ht="18.75">
      <c r="A156" s="200"/>
      <c r="B156" s="200"/>
      <c r="C156" s="363"/>
      <c r="D156" s="231"/>
      <c r="E156" s="224"/>
      <c r="F156" s="380"/>
      <c r="G156" s="365"/>
      <c r="H156" s="371"/>
      <c r="I156" s="374"/>
      <c r="J156" s="375"/>
      <c r="K156" s="360"/>
    </row>
    <row r="157" spans="1:11" ht="9" customHeight="1">
      <c r="A157" s="201"/>
      <c r="B157" s="201"/>
      <c r="C157" s="293"/>
      <c r="D157" s="233"/>
      <c r="E157" s="225"/>
      <c r="F157" s="381"/>
      <c r="G157" s="366"/>
      <c r="H157" s="372"/>
      <c r="I157" s="376"/>
      <c r="J157" s="377"/>
      <c r="K157" s="361"/>
    </row>
    <row r="158" spans="1:11" ht="17.25" customHeight="1">
      <c r="A158" s="197" t="s">
        <v>177</v>
      </c>
      <c r="B158" s="197" t="s">
        <v>306</v>
      </c>
      <c r="C158" s="292" t="s">
        <v>212</v>
      </c>
      <c r="D158" s="388" t="s">
        <v>139</v>
      </c>
      <c r="E158" s="390" t="s">
        <v>165</v>
      </c>
      <c r="F158" s="392">
        <v>100</v>
      </c>
      <c r="G158" s="382"/>
      <c r="H158" s="382"/>
      <c r="I158" s="384"/>
      <c r="J158" s="385"/>
      <c r="K158" s="382"/>
    </row>
    <row r="159" spans="1:11" ht="18.75">
      <c r="A159" s="200"/>
      <c r="B159" s="200"/>
      <c r="C159" s="363"/>
      <c r="D159" s="389"/>
      <c r="E159" s="391"/>
      <c r="F159" s="393"/>
      <c r="G159" s="383"/>
      <c r="H159" s="383"/>
      <c r="I159" s="386"/>
      <c r="J159" s="387"/>
      <c r="K159" s="383"/>
    </row>
    <row r="160" spans="1:11" s="11" customFormat="1" ht="18.75">
      <c r="A160" s="200"/>
      <c r="B160" s="200"/>
      <c r="C160" s="363"/>
      <c r="D160" s="364" t="s">
        <v>172</v>
      </c>
      <c r="E160" s="216" t="s">
        <v>77</v>
      </c>
      <c r="F160" s="379">
        <v>30.1</v>
      </c>
      <c r="G160" s="364"/>
      <c r="H160" s="216"/>
      <c r="I160" s="358"/>
      <c r="J160" s="373"/>
      <c r="K160" s="359"/>
    </row>
    <row r="161" spans="1:11" ht="18.75">
      <c r="A161" s="200"/>
      <c r="B161" s="200"/>
      <c r="C161" s="363"/>
      <c r="D161" s="365"/>
      <c r="E161" s="224"/>
      <c r="F161" s="380"/>
      <c r="G161" s="365"/>
      <c r="H161" s="224"/>
      <c r="I161" s="374"/>
      <c r="J161" s="375"/>
      <c r="K161" s="360"/>
    </row>
    <row r="162" spans="1:11" ht="71.25" customHeight="1">
      <c r="A162" s="200"/>
      <c r="B162" s="200"/>
      <c r="C162" s="363"/>
      <c r="D162" s="366"/>
      <c r="E162" s="225"/>
      <c r="F162" s="381"/>
      <c r="G162" s="366"/>
      <c r="H162" s="225"/>
      <c r="I162" s="376"/>
      <c r="J162" s="377"/>
      <c r="K162" s="361"/>
    </row>
    <row r="163" spans="1:11" ht="18.75">
      <c r="A163" s="200"/>
      <c r="B163" s="200"/>
      <c r="C163" s="363"/>
      <c r="D163" s="364" t="s">
        <v>206</v>
      </c>
      <c r="E163" s="216" t="s">
        <v>77</v>
      </c>
      <c r="F163" s="379">
        <v>15</v>
      </c>
      <c r="G163" s="364"/>
      <c r="H163" s="216"/>
      <c r="I163" s="358"/>
      <c r="J163" s="373"/>
      <c r="K163" s="359"/>
    </row>
    <row r="164" spans="1:11" ht="18.75">
      <c r="A164" s="200"/>
      <c r="B164" s="200"/>
      <c r="C164" s="363"/>
      <c r="D164" s="365"/>
      <c r="E164" s="224"/>
      <c r="F164" s="380"/>
      <c r="G164" s="365"/>
      <c r="H164" s="224"/>
      <c r="I164" s="374"/>
      <c r="J164" s="375"/>
      <c r="K164" s="360"/>
    </row>
    <row r="165" spans="1:11" ht="18.75">
      <c r="A165" s="200"/>
      <c r="B165" s="200"/>
      <c r="C165" s="363"/>
      <c r="D165" s="365"/>
      <c r="E165" s="224"/>
      <c r="F165" s="380"/>
      <c r="G165" s="365"/>
      <c r="H165" s="224"/>
      <c r="I165" s="374"/>
      <c r="J165" s="375"/>
      <c r="K165" s="360"/>
    </row>
    <row r="166" spans="1:11" ht="18.75">
      <c r="A166" s="200"/>
      <c r="B166" s="200"/>
      <c r="C166" s="363"/>
      <c r="D166" s="366"/>
      <c r="E166" s="225"/>
      <c r="F166" s="381"/>
      <c r="G166" s="366"/>
      <c r="H166" s="225"/>
      <c r="I166" s="376"/>
      <c r="J166" s="377"/>
      <c r="K166" s="361"/>
    </row>
    <row r="167" spans="1:11" s="11" customFormat="1" ht="18.75">
      <c r="A167" s="200"/>
      <c r="B167" s="200"/>
      <c r="C167" s="363"/>
      <c r="D167" s="221" t="s">
        <v>207</v>
      </c>
      <c r="E167" s="216" t="s">
        <v>77</v>
      </c>
      <c r="F167" s="379">
        <v>100</v>
      </c>
      <c r="G167" s="364"/>
      <c r="H167" s="370"/>
      <c r="I167" s="358"/>
      <c r="J167" s="373"/>
      <c r="K167" s="359"/>
    </row>
    <row r="168" spans="1:11" s="11" customFormat="1" ht="18.75">
      <c r="A168" s="200"/>
      <c r="B168" s="200"/>
      <c r="C168" s="363"/>
      <c r="D168" s="231"/>
      <c r="E168" s="224"/>
      <c r="F168" s="380"/>
      <c r="G168" s="365"/>
      <c r="H168" s="371"/>
      <c r="I168" s="374"/>
      <c r="J168" s="375"/>
      <c r="K168" s="360"/>
    </row>
    <row r="169" spans="1:11" s="11" customFormat="1" ht="18.75">
      <c r="A169" s="200"/>
      <c r="B169" s="200"/>
      <c r="C169" s="363"/>
      <c r="D169" s="231"/>
      <c r="E169" s="224"/>
      <c r="F169" s="380"/>
      <c r="G169" s="365"/>
      <c r="H169" s="371"/>
      <c r="I169" s="374"/>
      <c r="J169" s="375"/>
      <c r="K169" s="360"/>
    </row>
    <row r="170" spans="1:11" s="11" customFormat="1" ht="18.75">
      <c r="A170" s="200"/>
      <c r="B170" s="200"/>
      <c r="C170" s="363"/>
      <c r="D170" s="231"/>
      <c r="E170" s="224"/>
      <c r="F170" s="380"/>
      <c r="G170" s="365"/>
      <c r="H170" s="371"/>
      <c r="I170" s="374"/>
      <c r="J170" s="375"/>
      <c r="K170" s="360"/>
    </row>
    <row r="171" spans="1:11" ht="18.75">
      <c r="A171" s="200"/>
      <c r="B171" s="200"/>
      <c r="C171" s="363"/>
      <c r="D171" s="231"/>
      <c r="E171" s="224"/>
      <c r="F171" s="380"/>
      <c r="G171" s="365"/>
      <c r="H171" s="371"/>
      <c r="I171" s="374"/>
      <c r="J171" s="375"/>
      <c r="K171" s="360"/>
    </row>
    <row r="172" spans="1:11" ht="18.75">
      <c r="A172" s="200"/>
      <c r="B172" s="200"/>
      <c r="C172" s="363"/>
      <c r="D172" s="231"/>
      <c r="E172" s="224"/>
      <c r="F172" s="380"/>
      <c r="G172" s="365"/>
      <c r="H172" s="371"/>
      <c r="I172" s="374"/>
      <c r="J172" s="375"/>
      <c r="K172" s="360"/>
    </row>
    <row r="173" spans="1:11" s="11" customFormat="1" ht="5.25" customHeight="1">
      <c r="A173" s="201"/>
      <c r="B173" s="201"/>
      <c r="C173" s="293"/>
      <c r="D173" s="233"/>
      <c r="E173" s="225"/>
      <c r="F173" s="381"/>
      <c r="G173" s="366"/>
      <c r="H173" s="372"/>
      <c r="I173" s="376"/>
      <c r="J173" s="377"/>
      <c r="K173" s="361"/>
    </row>
    <row r="174" spans="1:11" ht="18.75">
      <c r="A174" s="197" t="s">
        <v>179</v>
      </c>
      <c r="B174" s="197" t="s">
        <v>307</v>
      </c>
      <c r="C174" s="292" t="s">
        <v>213</v>
      </c>
      <c r="D174" s="395" t="s">
        <v>139</v>
      </c>
      <c r="E174" s="396" t="s">
        <v>165</v>
      </c>
      <c r="F174" s="397">
        <v>0</v>
      </c>
      <c r="G174" s="394"/>
      <c r="H174" s="394"/>
      <c r="I174" s="398"/>
      <c r="J174" s="399"/>
      <c r="K174" s="394"/>
    </row>
    <row r="175" spans="1:11" ht="18.75">
      <c r="A175" s="200"/>
      <c r="B175" s="200"/>
      <c r="C175" s="363"/>
      <c r="D175" s="389"/>
      <c r="E175" s="391"/>
      <c r="F175" s="393"/>
      <c r="G175" s="383"/>
      <c r="H175" s="383"/>
      <c r="I175" s="386"/>
      <c r="J175" s="387"/>
      <c r="K175" s="383"/>
    </row>
    <row r="176" spans="1:11" s="11" customFormat="1" ht="18.75">
      <c r="A176" s="200"/>
      <c r="B176" s="200"/>
      <c r="C176" s="363"/>
      <c r="D176" s="364" t="s">
        <v>214</v>
      </c>
      <c r="E176" s="216" t="s">
        <v>77</v>
      </c>
      <c r="F176" s="379">
        <v>0</v>
      </c>
      <c r="G176" s="364"/>
      <c r="H176" s="216"/>
      <c r="I176" s="358"/>
      <c r="J176" s="373"/>
      <c r="K176" s="359"/>
    </row>
    <row r="177" spans="1:11" ht="18.75">
      <c r="A177" s="200"/>
      <c r="B177" s="200"/>
      <c r="C177" s="363"/>
      <c r="D177" s="365"/>
      <c r="E177" s="224"/>
      <c r="F177" s="380"/>
      <c r="G177" s="365"/>
      <c r="H177" s="224"/>
      <c r="I177" s="374"/>
      <c r="J177" s="375"/>
      <c r="K177" s="360"/>
    </row>
    <row r="178" spans="1:11" ht="72" customHeight="1">
      <c r="A178" s="200"/>
      <c r="B178" s="200"/>
      <c r="C178" s="363"/>
      <c r="D178" s="366"/>
      <c r="E178" s="225"/>
      <c r="F178" s="381"/>
      <c r="G178" s="366"/>
      <c r="H178" s="225"/>
      <c r="I178" s="376"/>
      <c r="J178" s="377"/>
      <c r="K178" s="361"/>
    </row>
    <row r="179" spans="1:11" ht="18.75">
      <c r="A179" s="200"/>
      <c r="B179" s="200"/>
      <c r="C179" s="363"/>
      <c r="D179" s="364" t="s">
        <v>206</v>
      </c>
      <c r="E179" s="216" t="s">
        <v>77</v>
      </c>
      <c r="F179" s="379">
        <v>0</v>
      </c>
      <c r="G179" s="364"/>
      <c r="H179" s="216"/>
      <c r="I179" s="358"/>
      <c r="J179" s="373"/>
      <c r="K179" s="359"/>
    </row>
    <row r="180" spans="1:11" ht="18.75">
      <c r="A180" s="200"/>
      <c r="B180" s="200"/>
      <c r="C180" s="363"/>
      <c r="D180" s="365"/>
      <c r="E180" s="224"/>
      <c r="F180" s="380"/>
      <c r="G180" s="365"/>
      <c r="H180" s="224"/>
      <c r="I180" s="374"/>
      <c r="J180" s="375"/>
      <c r="K180" s="360"/>
    </row>
    <row r="181" spans="1:11" ht="18.75">
      <c r="A181" s="200"/>
      <c r="B181" s="200"/>
      <c r="C181" s="363"/>
      <c r="D181" s="365"/>
      <c r="E181" s="224"/>
      <c r="F181" s="380"/>
      <c r="G181" s="365"/>
      <c r="H181" s="224"/>
      <c r="I181" s="374"/>
      <c r="J181" s="375"/>
      <c r="K181" s="360"/>
    </row>
    <row r="182" spans="1:11" ht="18.75">
      <c r="A182" s="200"/>
      <c r="B182" s="200"/>
      <c r="C182" s="363"/>
      <c r="D182" s="366"/>
      <c r="E182" s="225"/>
      <c r="F182" s="381"/>
      <c r="G182" s="366"/>
      <c r="H182" s="225"/>
      <c r="I182" s="376"/>
      <c r="J182" s="377"/>
      <c r="K182" s="361"/>
    </row>
    <row r="183" spans="1:11" ht="18.75">
      <c r="A183" s="200"/>
      <c r="B183" s="200"/>
      <c r="C183" s="363"/>
      <c r="D183" s="221" t="s">
        <v>207</v>
      </c>
      <c r="E183" s="216" t="s">
        <v>77</v>
      </c>
      <c r="F183" s="379">
        <v>100</v>
      </c>
      <c r="G183" s="364"/>
      <c r="H183" s="370"/>
      <c r="I183" s="358"/>
      <c r="J183" s="373"/>
      <c r="K183" s="359"/>
    </row>
    <row r="184" spans="1:11" ht="18.75">
      <c r="A184" s="200"/>
      <c r="B184" s="200"/>
      <c r="C184" s="363"/>
      <c r="D184" s="231"/>
      <c r="E184" s="224"/>
      <c r="F184" s="380"/>
      <c r="G184" s="365"/>
      <c r="H184" s="371"/>
      <c r="I184" s="374"/>
      <c r="J184" s="375"/>
      <c r="K184" s="360"/>
    </row>
    <row r="185" spans="1:11" ht="18.75">
      <c r="A185" s="200"/>
      <c r="B185" s="200"/>
      <c r="C185" s="363"/>
      <c r="D185" s="231"/>
      <c r="E185" s="224"/>
      <c r="F185" s="380"/>
      <c r="G185" s="365"/>
      <c r="H185" s="371"/>
      <c r="I185" s="374"/>
      <c r="J185" s="375"/>
      <c r="K185" s="360"/>
    </row>
    <row r="186" spans="1:11" ht="18.75">
      <c r="A186" s="200"/>
      <c r="B186" s="200"/>
      <c r="C186" s="363"/>
      <c r="D186" s="231"/>
      <c r="E186" s="224"/>
      <c r="F186" s="380"/>
      <c r="G186" s="365"/>
      <c r="H186" s="371"/>
      <c r="I186" s="374"/>
      <c r="J186" s="375"/>
      <c r="K186" s="360"/>
    </row>
    <row r="187" spans="1:11" ht="18.75">
      <c r="A187" s="200"/>
      <c r="B187" s="200"/>
      <c r="C187" s="363"/>
      <c r="D187" s="231"/>
      <c r="E187" s="224"/>
      <c r="F187" s="380"/>
      <c r="G187" s="365"/>
      <c r="H187" s="371"/>
      <c r="I187" s="374"/>
      <c r="J187" s="375"/>
      <c r="K187" s="360"/>
    </row>
    <row r="188" spans="1:11" ht="18.75">
      <c r="A188" s="200"/>
      <c r="B188" s="200"/>
      <c r="C188" s="363"/>
      <c r="D188" s="231"/>
      <c r="E188" s="224"/>
      <c r="F188" s="380"/>
      <c r="G188" s="365"/>
      <c r="H188" s="371"/>
      <c r="I188" s="374"/>
      <c r="J188" s="375"/>
      <c r="K188" s="360"/>
    </row>
    <row r="189" spans="1:11" ht="2.25" customHeight="1">
      <c r="A189" s="201"/>
      <c r="B189" s="201"/>
      <c r="C189" s="293"/>
      <c r="D189" s="233"/>
      <c r="E189" s="225"/>
      <c r="F189" s="381"/>
      <c r="G189" s="366"/>
      <c r="H189" s="372"/>
      <c r="I189" s="376"/>
      <c r="J189" s="377"/>
      <c r="K189" s="361"/>
    </row>
    <row r="190" spans="1:11" ht="18.75">
      <c r="A190" s="197" t="s">
        <v>182</v>
      </c>
      <c r="B190" s="197" t="s">
        <v>308</v>
      </c>
      <c r="C190" s="292" t="s">
        <v>183</v>
      </c>
      <c r="D190" s="388" t="s">
        <v>139</v>
      </c>
      <c r="E190" s="390" t="s">
        <v>165</v>
      </c>
      <c r="F190" s="392">
        <v>10</v>
      </c>
      <c r="G190" s="382"/>
      <c r="H190" s="382"/>
      <c r="I190" s="384"/>
      <c r="J190" s="385"/>
      <c r="K190" s="382"/>
    </row>
    <row r="191" spans="1:11" ht="18.75">
      <c r="A191" s="200"/>
      <c r="B191" s="200"/>
      <c r="C191" s="363"/>
      <c r="D191" s="389"/>
      <c r="E191" s="391"/>
      <c r="F191" s="393"/>
      <c r="G191" s="383"/>
      <c r="H191" s="383"/>
      <c r="I191" s="386"/>
      <c r="J191" s="387"/>
      <c r="K191" s="383"/>
    </row>
    <row r="192" spans="1:11" ht="18.75">
      <c r="A192" s="200"/>
      <c r="B192" s="200"/>
      <c r="C192" s="363"/>
      <c r="D192" s="364" t="s">
        <v>171</v>
      </c>
      <c r="E192" s="216" t="s">
        <v>77</v>
      </c>
      <c r="F192" s="379">
        <v>8</v>
      </c>
      <c r="G192" s="364"/>
      <c r="H192" s="216"/>
      <c r="I192" s="358"/>
      <c r="J192" s="373"/>
      <c r="K192" s="359"/>
    </row>
    <row r="193" spans="1:11" ht="18.75">
      <c r="A193" s="200"/>
      <c r="B193" s="200"/>
      <c r="C193" s="363"/>
      <c r="D193" s="365"/>
      <c r="E193" s="224"/>
      <c r="F193" s="380"/>
      <c r="G193" s="365"/>
      <c r="H193" s="224"/>
      <c r="I193" s="374"/>
      <c r="J193" s="375"/>
      <c r="K193" s="360"/>
    </row>
    <row r="194" spans="1:11" ht="72" customHeight="1">
      <c r="A194" s="200"/>
      <c r="B194" s="200"/>
      <c r="C194" s="363"/>
      <c r="D194" s="366"/>
      <c r="E194" s="225"/>
      <c r="F194" s="381"/>
      <c r="G194" s="366"/>
      <c r="H194" s="225"/>
      <c r="I194" s="376"/>
      <c r="J194" s="377"/>
      <c r="K194" s="361"/>
    </row>
    <row r="195" spans="1:11" ht="18.75">
      <c r="A195" s="200"/>
      <c r="B195" s="200"/>
      <c r="C195" s="363"/>
      <c r="D195" s="364" t="s">
        <v>206</v>
      </c>
      <c r="E195" s="216" t="s">
        <v>77</v>
      </c>
      <c r="F195" s="379">
        <v>0</v>
      </c>
      <c r="G195" s="364"/>
      <c r="H195" s="216"/>
      <c r="I195" s="358"/>
      <c r="J195" s="373"/>
      <c r="K195" s="359"/>
    </row>
    <row r="196" spans="1:11" ht="18.75">
      <c r="A196" s="200"/>
      <c r="B196" s="200"/>
      <c r="C196" s="363"/>
      <c r="D196" s="365"/>
      <c r="E196" s="224"/>
      <c r="F196" s="380"/>
      <c r="G196" s="365"/>
      <c r="H196" s="224"/>
      <c r="I196" s="374"/>
      <c r="J196" s="375"/>
      <c r="K196" s="360"/>
    </row>
    <row r="197" spans="1:11" ht="18.75">
      <c r="A197" s="200"/>
      <c r="B197" s="200"/>
      <c r="C197" s="363"/>
      <c r="D197" s="365"/>
      <c r="E197" s="224"/>
      <c r="F197" s="380"/>
      <c r="G197" s="365"/>
      <c r="H197" s="224"/>
      <c r="I197" s="374"/>
      <c r="J197" s="375"/>
      <c r="K197" s="360"/>
    </row>
    <row r="198" spans="1:11" ht="18.75">
      <c r="A198" s="200"/>
      <c r="B198" s="200"/>
      <c r="C198" s="363"/>
      <c r="D198" s="366"/>
      <c r="E198" s="225"/>
      <c r="F198" s="381"/>
      <c r="G198" s="366"/>
      <c r="H198" s="225"/>
      <c r="I198" s="376"/>
      <c r="J198" s="377"/>
      <c r="K198" s="361"/>
    </row>
    <row r="199" spans="1:11" ht="18.75">
      <c r="A199" s="200"/>
      <c r="B199" s="200"/>
      <c r="C199" s="363"/>
      <c r="D199" s="221" t="s">
        <v>207</v>
      </c>
      <c r="E199" s="216" t="s">
        <v>77</v>
      </c>
      <c r="F199" s="379">
        <v>100</v>
      </c>
      <c r="G199" s="364"/>
      <c r="H199" s="370"/>
      <c r="I199" s="358"/>
      <c r="J199" s="373"/>
      <c r="K199" s="359"/>
    </row>
    <row r="200" spans="1:11" ht="18.75">
      <c r="A200" s="200"/>
      <c r="B200" s="200"/>
      <c r="C200" s="363"/>
      <c r="D200" s="231"/>
      <c r="E200" s="224"/>
      <c r="F200" s="380"/>
      <c r="G200" s="365"/>
      <c r="H200" s="371"/>
      <c r="I200" s="374"/>
      <c r="J200" s="375"/>
      <c r="K200" s="360"/>
    </row>
    <row r="201" spans="1:11" ht="18.75">
      <c r="A201" s="200"/>
      <c r="B201" s="200"/>
      <c r="C201" s="363"/>
      <c r="D201" s="231"/>
      <c r="E201" s="224"/>
      <c r="F201" s="380"/>
      <c r="G201" s="365"/>
      <c r="H201" s="371"/>
      <c r="I201" s="374"/>
      <c r="J201" s="375"/>
      <c r="K201" s="360"/>
    </row>
    <row r="202" spans="1:11" ht="18.75">
      <c r="A202" s="200"/>
      <c r="B202" s="200"/>
      <c r="C202" s="363"/>
      <c r="D202" s="231"/>
      <c r="E202" s="224"/>
      <c r="F202" s="380"/>
      <c r="G202" s="365"/>
      <c r="H202" s="371"/>
      <c r="I202" s="374"/>
      <c r="J202" s="375"/>
      <c r="K202" s="360"/>
    </row>
    <row r="203" spans="1:11" ht="18.75">
      <c r="A203" s="200"/>
      <c r="B203" s="200"/>
      <c r="C203" s="363"/>
      <c r="D203" s="231"/>
      <c r="E203" s="224"/>
      <c r="F203" s="380"/>
      <c r="G203" s="365"/>
      <c r="H203" s="371"/>
      <c r="I203" s="374"/>
      <c r="J203" s="375"/>
      <c r="K203" s="360"/>
    </row>
    <row r="204" spans="1:11" ht="18.75">
      <c r="A204" s="200"/>
      <c r="B204" s="200"/>
      <c r="C204" s="363"/>
      <c r="D204" s="231"/>
      <c r="E204" s="224"/>
      <c r="F204" s="380"/>
      <c r="G204" s="365"/>
      <c r="H204" s="371"/>
      <c r="I204" s="374"/>
      <c r="J204" s="375"/>
      <c r="K204" s="360"/>
    </row>
    <row r="205" spans="1:11" ht="18.75">
      <c r="A205" s="200"/>
      <c r="B205" s="200"/>
      <c r="C205" s="363"/>
      <c r="D205" s="233"/>
      <c r="E205" s="225"/>
      <c r="F205" s="381"/>
      <c r="G205" s="366"/>
      <c r="H205" s="372"/>
      <c r="I205" s="376"/>
      <c r="J205" s="377"/>
      <c r="K205" s="361"/>
    </row>
    <row r="206" spans="1:11" ht="18.75">
      <c r="A206" s="197" t="s">
        <v>185</v>
      </c>
      <c r="B206" s="197" t="s">
        <v>309</v>
      </c>
      <c r="C206" s="292" t="s">
        <v>186</v>
      </c>
      <c r="D206" s="388" t="s">
        <v>139</v>
      </c>
      <c r="E206" s="390" t="s">
        <v>165</v>
      </c>
      <c r="F206" s="392">
        <v>14</v>
      </c>
      <c r="G206" s="382"/>
      <c r="H206" s="382"/>
      <c r="I206" s="384"/>
      <c r="J206" s="385"/>
      <c r="K206" s="382"/>
    </row>
    <row r="207" spans="1:11" ht="18.75">
      <c r="A207" s="200"/>
      <c r="B207" s="200"/>
      <c r="C207" s="363"/>
      <c r="D207" s="389"/>
      <c r="E207" s="391"/>
      <c r="F207" s="393"/>
      <c r="G207" s="383"/>
      <c r="H207" s="383"/>
      <c r="I207" s="386"/>
      <c r="J207" s="387"/>
      <c r="K207" s="383"/>
    </row>
    <row r="208" spans="1:11" ht="18.75">
      <c r="A208" s="200"/>
      <c r="B208" s="200"/>
      <c r="C208" s="363"/>
      <c r="D208" s="364" t="s">
        <v>171</v>
      </c>
      <c r="E208" s="216" t="s">
        <v>77</v>
      </c>
      <c r="F208" s="379">
        <v>11.2</v>
      </c>
      <c r="G208" s="364"/>
      <c r="H208" s="216"/>
      <c r="I208" s="358"/>
      <c r="J208" s="373"/>
      <c r="K208" s="359"/>
    </row>
    <row r="209" spans="1:11" ht="18.75">
      <c r="A209" s="200"/>
      <c r="B209" s="200"/>
      <c r="C209" s="363"/>
      <c r="D209" s="365"/>
      <c r="E209" s="224"/>
      <c r="F209" s="380"/>
      <c r="G209" s="365"/>
      <c r="H209" s="224"/>
      <c r="I209" s="374"/>
      <c r="J209" s="375"/>
      <c r="K209" s="360"/>
    </row>
    <row r="210" spans="1:11" ht="72.75" customHeight="1">
      <c r="A210" s="200"/>
      <c r="B210" s="200"/>
      <c r="C210" s="363"/>
      <c r="D210" s="366"/>
      <c r="E210" s="225"/>
      <c r="F210" s="381"/>
      <c r="G210" s="366"/>
      <c r="H210" s="225"/>
      <c r="I210" s="376"/>
      <c r="J210" s="377"/>
      <c r="K210" s="361"/>
    </row>
    <row r="211" spans="1:11" ht="18.75">
      <c r="A211" s="200"/>
      <c r="B211" s="200"/>
      <c r="C211" s="363"/>
      <c r="D211" s="364" t="s">
        <v>206</v>
      </c>
      <c r="E211" s="216" t="s">
        <v>77</v>
      </c>
      <c r="F211" s="379">
        <v>0</v>
      </c>
      <c r="G211" s="364"/>
      <c r="H211" s="216"/>
      <c r="I211" s="358"/>
      <c r="J211" s="373"/>
      <c r="K211" s="359"/>
    </row>
    <row r="212" spans="1:11" ht="18.75">
      <c r="A212" s="200"/>
      <c r="B212" s="200"/>
      <c r="C212" s="363"/>
      <c r="D212" s="365"/>
      <c r="E212" s="224"/>
      <c r="F212" s="380"/>
      <c r="G212" s="365"/>
      <c r="H212" s="224"/>
      <c r="I212" s="374"/>
      <c r="J212" s="375"/>
      <c r="K212" s="360"/>
    </row>
    <row r="213" spans="1:11" ht="18.75">
      <c r="A213" s="200"/>
      <c r="B213" s="200"/>
      <c r="C213" s="363"/>
      <c r="D213" s="365"/>
      <c r="E213" s="224"/>
      <c r="F213" s="380"/>
      <c r="G213" s="365"/>
      <c r="H213" s="224"/>
      <c r="I213" s="374"/>
      <c r="J213" s="375"/>
      <c r="K213" s="360"/>
    </row>
    <row r="214" spans="1:11" ht="18.75">
      <c r="A214" s="200"/>
      <c r="B214" s="200"/>
      <c r="C214" s="363"/>
      <c r="D214" s="366"/>
      <c r="E214" s="225"/>
      <c r="F214" s="381"/>
      <c r="G214" s="366"/>
      <c r="H214" s="225"/>
      <c r="I214" s="376"/>
      <c r="J214" s="377"/>
      <c r="K214" s="361"/>
    </row>
    <row r="215" spans="1:11" ht="18.75">
      <c r="A215" s="200"/>
      <c r="B215" s="200"/>
      <c r="C215" s="363"/>
      <c r="D215" s="221" t="s">
        <v>207</v>
      </c>
      <c r="E215" s="216" t="s">
        <v>77</v>
      </c>
      <c r="F215" s="379">
        <v>100</v>
      </c>
      <c r="G215" s="364"/>
      <c r="H215" s="370"/>
      <c r="I215" s="358"/>
      <c r="J215" s="373"/>
      <c r="K215" s="359"/>
    </row>
    <row r="216" spans="1:11" ht="18.75">
      <c r="A216" s="200"/>
      <c r="B216" s="200"/>
      <c r="C216" s="363"/>
      <c r="D216" s="231"/>
      <c r="E216" s="224"/>
      <c r="F216" s="380"/>
      <c r="G216" s="365"/>
      <c r="H216" s="371"/>
      <c r="I216" s="374"/>
      <c r="J216" s="375"/>
      <c r="K216" s="360"/>
    </row>
    <row r="217" spans="1:11" ht="18.75">
      <c r="A217" s="200"/>
      <c r="B217" s="200"/>
      <c r="C217" s="363"/>
      <c r="D217" s="231"/>
      <c r="E217" s="224"/>
      <c r="F217" s="380"/>
      <c r="G217" s="365"/>
      <c r="H217" s="371"/>
      <c r="I217" s="374"/>
      <c r="J217" s="375"/>
      <c r="K217" s="360"/>
    </row>
    <row r="218" spans="1:11" ht="18.75">
      <c r="A218" s="200"/>
      <c r="B218" s="200"/>
      <c r="C218" s="363"/>
      <c r="D218" s="231"/>
      <c r="E218" s="224"/>
      <c r="F218" s="380"/>
      <c r="G218" s="365"/>
      <c r="H218" s="371"/>
      <c r="I218" s="374"/>
      <c r="J218" s="375"/>
      <c r="K218" s="360"/>
    </row>
    <row r="219" spans="1:11" ht="18.75">
      <c r="A219" s="200"/>
      <c r="B219" s="200"/>
      <c r="C219" s="363"/>
      <c r="D219" s="231"/>
      <c r="E219" s="224"/>
      <c r="F219" s="380"/>
      <c r="G219" s="365"/>
      <c r="H219" s="371"/>
      <c r="I219" s="374"/>
      <c r="J219" s="375"/>
      <c r="K219" s="360"/>
    </row>
    <row r="220" spans="1:11" ht="18.75">
      <c r="A220" s="200"/>
      <c r="B220" s="200"/>
      <c r="C220" s="363"/>
      <c r="D220" s="231"/>
      <c r="E220" s="224"/>
      <c r="F220" s="380"/>
      <c r="G220" s="365"/>
      <c r="H220" s="371"/>
      <c r="I220" s="374"/>
      <c r="J220" s="375"/>
      <c r="K220" s="360"/>
    </row>
    <row r="221" spans="1:11" ht="7.5" customHeight="1">
      <c r="A221" s="201"/>
      <c r="B221" s="201"/>
      <c r="C221" s="293"/>
      <c r="D221" s="233"/>
      <c r="E221" s="225"/>
      <c r="F221" s="381"/>
      <c r="G221" s="366"/>
      <c r="H221" s="372"/>
      <c r="I221" s="376"/>
      <c r="J221" s="377"/>
      <c r="K221" s="361"/>
    </row>
    <row r="222" spans="1:11" ht="18.75" customHeight="1">
      <c r="A222" s="197" t="s">
        <v>187</v>
      </c>
      <c r="B222" s="197" t="s">
        <v>310</v>
      </c>
      <c r="C222" s="292" t="s">
        <v>188</v>
      </c>
      <c r="D222" s="388" t="s">
        <v>139</v>
      </c>
      <c r="E222" s="390" t="s">
        <v>165</v>
      </c>
      <c r="F222" s="392">
        <v>22</v>
      </c>
      <c r="G222" s="382"/>
      <c r="H222" s="382"/>
      <c r="I222" s="384"/>
      <c r="J222" s="385"/>
      <c r="K222" s="382"/>
    </row>
    <row r="223" spans="1:11" ht="18.75">
      <c r="A223" s="200"/>
      <c r="B223" s="200"/>
      <c r="C223" s="363"/>
      <c r="D223" s="389"/>
      <c r="E223" s="391"/>
      <c r="F223" s="393"/>
      <c r="G223" s="383"/>
      <c r="H223" s="383"/>
      <c r="I223" s="386"/>
      <c r="J223" s="387"/>
      <c r="K223" s="383"/>
    </row>
    <row r="224" spans="1:11" ht="18.75" customHeight="1">
      <c r="A224" s="200"/>
      <c r="B224" s="200"/>
      <c r="C224" s="363"/>
      <c r="D224" s="364" t="s">
        <v>172</v>
      </c>
      <c r="E224" s="216" t="s">
        <v>77</v>
      </c>
      <c r="F224" s="379">
        <v>6.6</v>
      </c>
      <c r="G224" s="364"/>
      <c r="H224" s="216"/>
      <c r="I224" s="358"/>
      <c r="J224" s="373"/>
      <c r="K224" s="359"/>
    </row>
    <row r="225" spans="1:11" ht="18.75">
      <c r="A225" s="200"/>
      <c r="B225" s="200"/>
      <c r="C225" s="363"/>
      <c r="D225" s="365"/>
      <c r="E225" s="224"/>
      <c r="F225" s="380"/>
      <c r="G225" s="365"/>
      <c r="H225" s="224"/>
      <c r="I225" s="374"/>
      <c r="J225" s="375"/>
      <c r="K225" s="360"/>
    </row>
    <row r="226" spans="1:11" ht="73.5" customHeight="1">
      <c r="A226" s="200"/>
      <c r="B226" s="200"/>
      <c r="C226" s="363"/>
      <c r="D226" s="366"/>
      <c r="E226" s="225"/>
      <c r="F226" s="381"/>
      <c r="G226" s="366"/>
      <c r="H226" s="225"/>
      <c r="I226" s="376"/>
      <c r="J226" s="377"/>
      <c r="K226" s="361"/>
    </row>
    <row r="227" spans="1:11" ht="18.75" customHeight="1">
      <c r="A227" s="200"/>
      <c r="B227" s="200"/>
      <c r="C227" s="363"/>
      <c r="D227" s="364" t="s">
        <v>206</v>
      </c>
      <c r="E227" s="216" t="s">
        <v>77</v>
      </c>
      <c r="F227" s="379">
        <v>5</v>
      </c>
      <c r="G227" s="364"/>
      <c r="H227" s="216"/>
      <c r="I227" s="358"/>
      <c r="J227" s="373"/>
      <c r="K227" s="359"/>
    </row>
    <row r="228" spans="1:11" ht="18.75">
      <c r="A228" s="200"/>
      <c r="B228" s="200"/>
      <c r="C228" s="363"/>
      <c r="D228" s="365"/>
      <c r="E228" s="224"/>
      <c r="F228" s="380"/>
      <c r="G228" s="365"/>
      <c r="H228" s="224"/>
      <c r="I228" s="374"/>
      <c r="J228" s="375"/>
      <c r="K228" s="360"/>
    </row>
    <row r="229" spans="1:11" ht="18.75">
      <c r="A229" s="200"/>
      <c r="B229" s="200"/>
      <c r="C229" s="363"/>
      <c r="D229" s="365"/>
      <c r="E229" s="224"/>
      <c r="F229" s="380"/>
      <c r="G229" s="365"/>
      <c r="H229" s="224"/>
      <c r="I229" s="374"/>
      <c r="J229" s="375"/>
      <c r="K229" s="360"/>
    </row>
    <row r="230" spans="1:11" ht="18.75">
      <c r="A230" s="200"/>
      <c r="B230" s="200"/>
      <c r="C230" s="363"/>
      <c r="D230" s="366"/>
      <c r="E230" s="225"/>
      <c r="F230" s="381"/>
      <c r="G230" s="366"/>
      <c r="H230" s="225"/>
      <c r="I230" s="376"/>
      <c r="J230" s="377"/>
      <c r="K230" s="361"/>
    </row>
    <row r="231" spans="1:11" ht="18.75" customHeight="1">
      <c r="A231" s="200"/>
      <c r="B231" s="200"/>
      <c r="C231" s="363"/>
      <c r="D231" s="364" t="s">
        <v>207</v>
      </c>
      <c r="E231" s="216" t="s">
        <v>77</v>
      </c>
      <c r="F231" s="379">
        <v>100</v>
      </c>
      <c r="G231" s="364"/>
      <c r="H231" s="370"/>
      <c r="I231" s="358"/>
      <c r="J231" s="373"/>
      <c r="K231" s="359"/>
    </row>
    <row r="232" spans="1:11" ht="18.75">
      <c r="A232" s="200"/>
      <c r="B232" s="200"/>
      <c r="C232" s="363"/>
      <c r="D232" s="365"/>
      <c r="E232" s="224"/>
      <c r="F232" s="380"/>
      <c r="G232" s="365"/>
      <c r="H232" s="371"/>
      <c r="I232" s="374"/>
      <c r="J232" s="375"/>
      <c r="K232" s="360"/>
    </row>
    <row r="233" spans="1:11" ht="18.75">
      <c r="A233" s="200"/>
      <c r="B233" s="200"/>
      <c r="C233" s="363"/>
      <c r="D233" s="365"/>
      <c r="E233" s="224"/>
      <c r="F233" s="380"/>
      <c r="G233" s="365"/>
      <c r="H233" s="371"/>
      <c r="I233" s="374"/>
      <c r="J233" s="375"/>
      <c r="K233" s="360"/>
    </row>
    <row r="234" spans="1:11" ht="18.75">
      <c r="A234" s="200"/>
      <c r="B234" s="200"/>
      <c r="C234" s="363"/>
      <c r="D234" s="365"/>
      <c r="E234" s="224"/>
      <c r="F234" s="380"/>
      <c r="G234" s="365"/>
      <c r="H234" s="371"/>
      <c r="I234" s="374"/>
      <c r="J234" s="375"/>
      <c r="K234" s="360"/>
    </row>
    <row r="235" spans="1:11" ht="18.75">
      <c r="A235" s="200"/>
      <c r="B235" s="200"/>
      <c r="C235" s="363"/>
      <c r="D235" s="365"/>
      <c r="E235" s="224"/>
      <c r="F235" s="380"/>
      <c r="G235" s="365"/>
      <c r="H235" s="371"/>
      <c r="I235" s="374"/>
      <c r="J235" s="375"/>
      <c r="K235" s="360"/>
    </row>
    <row r="236" spans="1:11" ht="18.75">
      <c r="A236" s="200"/>
      <c r="B236" s="200"/>
      <c r="C236" s="363"/>
      <c r="D236" s="365"/>
      <c r="E236" s="224"/>
      <c r="F236" s="380"/>
      <c r="G236" s="365"/>
      <c r="H236" s="371"/>
      <c r="I236" s="374"/>
      <c r="J236" s="375"/>
      <c r="K236" s="360"/>
    </row>
    <row r="237" spans="1:11" ht="7.5" customHeight="1">
      <c r="A237" s="201"/>
      <c r="B237" s="201"/>
      <c r="C237" s="293"/>
      <c r="D237" s="366"/>
      <c r="E237" s="225"/>
      <c r="F237" s="381"/>
      <c r="G237" s="366"/>
      <c r="H237" s="372"/>
      <c r="I237" s="376"/>
      <c r="J237" s="377"/>
      <c r="K237" s="361"/>
    </row>
    <row r="238" spans="1:11" ht="18.75">
      <c r="A238" s="197" t="s">
        <v>166</v>
      </c>
      <c r="B238" s="197" t="s">
        <v>189</v>
      </c>
      <c r="C238" s="292" t="s">
        <v>215</v>
      </c>
      <c r="D238" s="364" t="s">
        <v>139</v>
      </c>
      <c r="E238" s="216" t="s">
        <v>165</v>
      </c>
      <c r="F238" s="367">
        <v>11</v>
      </c>
      <c r="G238" s="364"/>
      <c r="H238" s="370"/>
      <c r="I238" s="358"/>
      <c r="J238" s="191"/>
      <c r="K238" s="359"/>
    </row>
    <row r="239" spans="1:11" ht="18.75">
      <c r="A239" s="200"/>
      <c r="B239" s="200"/>
      <c r="C239" s="363"/>
      <c r="D239" s="365"/>
      <c r="E239" s="224"/>
      <c r="F239" s="368"/>
      <c r="G239" s="365"/>
      <c r="H239" s="371"/>
      <c r="I239" s="192"/>
      <c r="J239" s="193"/>
      <c r="K239" s="360"/>
    </row>
    <row r="240" spans="1:11" ht="18.75">
      <c r="A240" s="200"/>
      <c r="B240" s="200"/>
      <c r="C240" s="363"/>
      <c r="D240" s="366"/>
      <c r="E240" s="225"/>
      <c r="F240" s="369"/>
      <c r="G240" s="366"/>
      <c r="H240" s="372"/>
      <c r="I240" s="194"/>
      <c r="J240" s="196"/>
      <c r="K240" s="361"/>
    </row>
    <row r="241" spans="1:11" ht="18.75">
      <c r="A241" s="200"/>
      <c r="B241" s="200"/>
      <c r="C241" s="363"/>
      <c r="D241" s="364" t="s">
        <v>172</v>
      </c>
      <c r="E241" s="216" t="s">
        <v>77</v>
      </c>
      <c r="F241" s="379">
        <v>3.3</v>
      </c>
      <c r="G241" s="364"/>
      <c r="H241" s="370"/>
      <c r="I241" s="358"/>
      <c r="J241" s="191"/>
      <c r="K241" s="359"/>
    </row>
    <row r="242" spans="1:11" ht="93" customHeight="1">
      <c r="A242" s="200"/>
      <c r="B242" s="200"/>
      <c r="C242" s="363"/>
      <c r="D242" s="366"/>
      <c r="E242" s="225"/>
      <c r="F242" s="381"/>
      <c r="G242" s="366"/>
      <c r="H242" s="372"/>
      <c r="I242" s="194"/>
      <c r="J242" s="196"/>
      <c r="K242" s="361"/>
    </row>
    <row r="243" spans="1:11" ht="18.75">
      <c r="A243" s="200"/>
      <c r="B243" s="200"/>
      <c r="C243" s="363"/>
      <c r="D243" s="364" t="s">
        <v>206</v>
      </c>
      <c r="E243" s="216" t="s">
        <v>77</v>
      </c>
      <c r="F243" s="379">
        <v>25</v>
      </c>
      <c r="G243" s="364"/>
      <c r="H243" s="370"/>
      <c r="I243" s="358"/>
      <c r="J243" s="191"/>
      <c r="K243" s="359"/>
    </row>
    <row r="244" spans="1:11" ht="18.75">
      <c r="A244" s="362"/>
      <c r="B244" s="200"/>
      <c r="C244" s="363"/>
      <c r="D244" s="365"/>
      <c r="E244" s="224"/>
      <c r="F244" s="380"/>
      <c r="G244" s="365"/>
      <c r="H244" s="371"/>
      <c r="I244" s="192"/>
      <c r="J244" s="193"/>
      <c r="K244" s="360"/>
    </row>
    <row r="245" spans="1:11" ht="18.75">
      <c r="A245" s="200"/>
      <c r="B245" s="200"/>
      <c r="C245" s="363"/>
      <c r="D245" s="365"/>
      <c r="E245" s="224"/>
      <c r="F245" s="380"/>
      <c r="G245" s="365"/>
      <c r="H245" s="371"/>
      <c r="I245" s="192"/>
      <c r="J245" s="193"/>
      <c r="K245" s="360"/>
    </row>
    <row r="246" spans="1:11" ht="18.75">
      <c r="A246" s="200"/>
      <c r="B246" s="200"/>
      <c r="C246" s="363"/>
      <c r="D246" s="365"/>
      <c r="E246" s="224"/>
      <c r="F246" s="380"/>
      <c r="G246" s="365"/>
      <c r="H246" s="371"/>
      <c r="I246" s="192"/>
      <c r="J246" s="193"/>
      <c r="K246" s="360"/>
    </row>
    <row r="247" spans="1:11" ht="12.75" customHeight="1">
      <c r="A247" s="200"/>
      <c r="B247" s="200"/>
      <c r="C247" s="363"/>
      <c r="D247" s="365"/>
      <c r="E247" s="224"/>
      <c r="F247" s="380"/>
      <c r="G247" s="365"/>
      <c r="H247" s="371"/>
      <c r="I247" s="192"/>
      <c r="J247" s="193"/>
      <c r="K247" s="360"/>
    </row>
    <row r="248" spans="1:11" ht="3.75" customHeight="1" hidden="1">
      <c r="A248" s="200"/>
      <c r="B248" s="200"/>
      <c r="C248" s="363"/>
      <c r="D248" s="366"/>
      <c r="E248" s="225"/>
      <c r="F248" s="381"/>
      <c r="G248" s="366"/>
      <c r="H248" s="372"/>
      <c r="I248" s="194"/>
      <c r="J248" s="196"/>
      <c r="K248" s="361"/>
    </row>
    <row r="249" spans="1:11" ht="18.75">
      <c r="A249" s="200"/>
      <c r="B249" s="200"/>
      <c r="C249" s="363"/>
      <c r="D249" s="364" t="s">
        <v>207</v>
      </c>
      <c r="E249" s="216" t="s">
        <v>77</v>
      </c>
      <c r="F249" s="379">
        <v>100</v>
      </c>
      <c r="G249" s="364"/>
      <c r="H249" s="370"/>
      <c r="I249" s="358"/>
      <c r="J249" s="191"/>
      <c r="K249" s="359"/>
    </row>
    <row r="250" spans="1:11" ht="18.75">
      <c r="A250" s="200"/>
      <c r="B250" s="200"/>
      <c r="C250" s="363"/>
      <c r="D250" s="365"/>
      <c r="E250" s="224"/>
      <c r="F250" s="380"/>
      <c r="G250" s="365"/>
      <c r="H250" s="371"/>
      <c r="I250" s="192"/>
      <c r="J250" s="193"/>
      <c r="K250" s="360"/>
    </row>
    <row r="251" spans="1:11" ht="18.75">
      <c r="A251" s="200"/>
      <c r="B251" s="200"/>
      <c r="C251" s="363"/>
      <c r="D251" s="365"/>
      <c r="E251" s="224"/>
      <c r="F251" s="380"/>
      <c r="G251" s="365"/>
      <c r="H251" s="371"/>
      <c r="I251" s="192"/>
      <c r="J251" s="193"/>
      <c r="K251" s="360"/>
    </row>
    <row r="252" spans="1:11" ht="18.75">
      <c r="A252" s="200"/>
      <c r="B252" s="200"/>
      <c r="C252" s="363"/>
      <c r="D252" s="365"/>
      <c r="E252" s="224"/>
      <c r="F252" s="380"/>
      <c r="G252" s="365"/>
      <c r="H252" s="371"/>
      <c r="I252" s="192"/>
      <c r="J252" s="193"/>
      <c r="K252" s="360"/>
    </row>
    <row r="253" spans="1:11" ht="38.25" customHeight="1">
      <c r="A253" s="201"/>
      <c r="B253" s="201"/>
      <c r="C253" s="293"/>
      <c r="D253" s="366"/>
      <c r="E253" s="225"/>
      <c r="F253" s="381"/>
      <c r="G253" s="366"/>
      <c r="H253" s="372"/>
      <c r="I253" s="194"/>
      <c r="J253" s="196"/>
      <c r="K253" s="361"/>
    </row>
    <row r="254" spans="1:11" ht="38.25" customHeight="1">
      <c r="A254" s="197" t="s">
        <v>190</v>
      </c>
      <c r="B254" s="197" t="s">
        <v>311</v>
      </c>
      <c r="C254" s="292" t="s">
        <v>323</v>
      </c>
      <c r="D254" s="364" t="s">
        <v>139</v>
      </c>
      <c r="E254" s="216" t="s">
        <v>165</v>
      </c>
      <c r="F254" s="367">
        <v>0</v>
      </c>
      <c r="G254" s="364"/>
      <c r="H254" s="370"/>
      <c r="I254" s="438"/>
      <c r="J254" s="191"/>
      <c r="K254" s="359"/>
    </row>
    <row r="255" spans="1:11" ht="38.25" customHeight="1">
      <c r="A255" s="198"/>
      <c r="B255" s="198"/>
      <c r="C255" s="198"/>
      <c r="D255" s="366"/>
      <c r="E255" s="225"/>
      <c r="F255" s="369"/>
      <c r="G255" s="366"/>
      <c r="H255" s="372"/>
      <c r="I255" s="194"/>
      <c r="J255" s="196"/>
      <c r="K255" s="361"/>
    </row>
    <row r="256" spans="1:11" ht="38.25" customHeight="1">
      <c r="A256" s="198"/>
      <c r="B256" s="198"/>
      <c r="C256" s="198"/>
      <c r="D256" s="364" t="s">
        <v>172</v>
      </c>
      <c r="E256" s="216" t="s">
        <v>77</v>
      </c>
      <c r="F256" s="379">
        <v>0</v>
      </c>
      <c r="G256" s="364"/>
      <c r="H256" s="370"/>
      <c r="I256" s="438"/>
      <c r="J256" s="191"/>
      <c r="K256" s="359"/>
    </row>
    <row r="257" spans="1:11" ht="38.25" customHeight="1">
      <c r="A257" s="198"/>
      <c r="B257" s="198"/>
      <c r="C257" s="198"/>
      <c r="D257" s="365"/>
      <c r="E257" s="224"/>
      <c r="F257" s="380"/>
      <c r="G257" s="365"/>
      <c r="H257" s="371"/>
      <c r="I257" s="192"/>
      <c r="J257" s="193"/>
      <c r="K257" s="360"/>
    </row>
    <row r="258" spans="1:11" ht="38.25" customHeight="1">
      <c r="A258" s="198"/>
      <c r="B258" s="198"/>
      <c r="C258" s="198"/>
      <c r="D258" s="366"/>
      <c r="E258" s="225"/>
      <c r="F258" s="381"/>
      <c r="G258" s="366"/>
      <c r="H258" s="372"/>
      <c r="I258" s="194"/>
      <c r="J258" s="196"/>
      <c r="K258" s="361"/>
    </row>
    <row r="259" spans="1:11" ht="38.25" customHeight="1">
      <c r="A259" s="198"/>
      <c r="B259" s="198"/>
      <c r="C259" s="198"/>
      <c r="D259" s="364" t="s">
        <v>206</v>
      </c>
      <c r="E259" s="216" t="s">
        <v>77</v>
      </c>
      <c r="F259" s="379">
        <v>0</v>
      </c>
      <c r="G259" s="364"/>
      <c r="H259" s="370"/>
      <c r="I259" s="438"/>
      <c r="J259" s="191"/>
      <c r="K259" s="359"/>
    </row>
    <row r="260" spans="1:11" ht="38.25" customHeight="1">
      <c r="A260" s="198"/>
      <c r="B260" s="198"/>
      <c r="C260" s="198"/>
      <c r="D260" s="365"/>
      <c r="E260" s="224"/>
      <c r="F260" s="380"/>
      <c r="G260" s="365"/>
      <c r="H260" s="371"/>
      <c r="I260" s="192"/>
      <c r="J260" s="193"/>
      <c r="K260" s="360"/>
    </row>
    <row r="261" spans="1:11" ht="38.25" customHeight="1">
      <c r="A261" s="198"/>
      <c r="B261" s="198"/>
      <c r="C261" s="198"/>
      <c r="D261" s="366"/>
      <c r="E261" s="225"/>
      <c r="F261" s="381"/>
      <c r="G261" s="366"/>
      <c r="H261" s="372"/>
      <c r="I261" s="194"/>
      <c r="J261" s="196"/>
      <c r="K261" s="361"/>
    </row>
    <row r="262" spans="1:11" ht="38.25" customHeight="1">
      <c r="A262" s="198"/>
      <c r="B262" s="198"/>
      <c r="C262" s="198"/>
      <c r="D262" s="364" t="s">
        <v>207</v>
      </c>
      <c r="E262" s="216" t="s">
        <v>77</v>
      </c>
      <c r="F262" s="379">
        <v>100</v>
      </c>
      <c r="G262" s="364"/>
      <c r="H262" s="370"/>
      <c r="I262" s="438"/>
      <c r="J262" s="191"/>
      <c r="K262" s="359"/>
    </row>
    <row r="263" spans="1:11" ht="38.25" customHeight="1">
      <c r="A263" s="198"/>
      <c r="B263" s="198"/>
      <c r="C263" s="198"/>
      <c r="D263" s="365"/>
      <c r="E263" s="224"/>
      <c r="F263" s="380"/>
      <c r="G263" s="365"/>
      <c r="H263" s="371"/>
      <c r="I263" s="192"/>
      <c r="J263" s="193"/>
      <c r="K263" s="360"/>
    </row>
    <row r="264" spans="1:11" ht="38.25" customHeight="1">
      <c r="A264" s="198"/>
      <c r="B264" s="198"/>
      <c r="C264" s="198"/>
      <c r="D264" s="365"/>
      <c r="E264" s="224"/>
      <c r="F264" s="380"/>
      <c r="G264" s="365"/>
      <c r="H264" s="371"/>
      <c r="I264" s="192"/>
      <c r="J264" s="193"/>
      <c r="K264" s="360"/>
    </row>
    <row r="265" spans="1:11" ht="35.25" customHeight="1">
      <c r="A265" s="199"/>
      <c r="B265" s="199"/>
      <c r="C265" s="199"/>
      <c r="D265" s="366"/>
      <c r="E265" s="225"/>
      <c r="F265" s="381"/>
      <c r="G265" s="366"/>
      <c r="H265" s="372"/>
      <c r="I265" s="194"/>
      <c r="J265" s="196"/>
      <c r="K265" s="361"/>
    </row>
    <row r="266" spans="1:11" ht="38.25" customHeight="1" hidden="1">
      <c r="A266" s="137"/>
      <c r="B266" s="137"/>
      <c r="C266" s="142"/>
      <c r="D266" s="82"/>
      <c r="E266" s="64"/>
      <c r="F266" s="80"/>
      <c r="G266" s="82"/>
      <c r="H266" s="72"/>
      <c r="I266" s="139"/>
      <c r="J266" s="140"/>
      <c r="K266" s="88"/>
    </row>
    <row r="267" spans="1:11" ht="38.25" customHeight="1" hidden="1">
      <c r="A267" s="137"/>
      <c r="B267" s="137"/>
      <c r="C267" s="142"/>
      <c r="D267" s="82"/>
      <c r="E267" s="64"/>
      <c r="F267" s="80"/>
      <c r="G267" s="82"/>
      <c r="H267" s="72"/>
      <c r="I267" s="139"/>
      <c r="J267" s="140"/>
      <c r="K267" s="88"/>
    </row>
    <row r="268" spans="1:11" ht="38.25" customHeight="1" hidden="1">
      <c r="A268" s="137"/>
      <c r="B268" s="137"/>
      <c r="C268" s="142"/>
      <c r="D268" s="82"/>
      <c r="E268" s="64"/>
      <c r="F268" s="80"/>
      <c r="G268" s="82"/>
      <c r="H268" s="72"/>
      <c r="I268" s="139"/>
      <c r="J268" s="140"/>
      <c r="K268" s="88"/>
    </row>
    <row r="269" spans="1:11" ht="38.25" customHeight="1" hidden="1">
      <c r="A269" s="138"/>
      <c r="B269" s="138"/>
      <c r="C269" s="141"/>
      <c r="D269" s="82"/>
      <c r="E269" s="64"/>
      <c r="F269" s="80"/>
      <c r="G269" s="82"/>
      <c r="H269" s="72"/>
      <c r="I269" s="139"/>
      <c r="J269" s="140"/>
      <c r="K269" s="88"/>
    </row>
    <row r="270" spans="1:11" ht="34.5" customHeight="1" hidden="1">
      <c r="A270" s="137"/>
      <c r="B270" s="137"/>
      <c r="C270" s="142"/>
      <c r="D270" s="82"/>
      <c r="E270" s="64"/>
      <c r="F270" s="80"/>
      <c r="G270" s="82"/>
      <c r="H270" s="72"/>
      <c r="I270" s="139"/>
      <c r="J270" s="140"/>
      <c r="K270" s="88"/>
    </row>
    <row r="271" spans="1:11" ht="10.5" customHeight="1" hidden="1">
      <c r="A271" s="137"/>
      <c r="B271" s="137"/>
      <c r="C271" s="142"/>
      <c r="D271" s="82"/>
      <c r="E271" s="64"/>
      <c r="F271" s="80"/>
      <c r="G271" s="82"/>
      <c r="H271" s="72"/>
      <c r="I271" s="139"/>
      <c r="J271" s="140"/>
      <c r="K271" s="88"/>
    </row>
    <row r="272" spans="1:11" ht="12" customHeight="1" hidden="1">
      <c r="A272" s="137"/>
      <c r="B272" s="137"/>
      <c r="C272" s="142"/>
      <c r="D272" s="82"/>
      <c r="E272" s="64"/>
      <c r="F272" s="80"/>
      <c r="G272" s="82"/>
      <c r="H272" s="72"/>
      <c r="I272" s="139"/>
      <c r="J272" s="140"/>
      <c r="K272" s="88"/>
    </row>
    <row r="273" spans="1:13" ht="26.25" customHeight="1">
      <c r="A273" s="197" t="s">
        <v>273</v>
      </c>
      <c r="B273" s="197" t="s">
        <v>312</v>
      </c>
      <c r="C273" s="292" t="s">
        <v>324</v>
      </c>
      <c r="D273" s="390" t="s">
        <v>139</v>
      </c>
      <c r="E273" s="390" t="s">
        <v>165</v>
      </c>
      <c r="F273" s="392">
        <v>11</v>
      </c>
      <c r="G273" s="382"/>
      <c r="H273" s="382"/>
      <c r="I273" s="384"/>
      <c r="J273" s="385"/>
      <c r="K273" s="382"/>
      <c r="L273" s="93"/>
      <c r="M273" s="359"/>
    </row>
    <row r="274" spans="1:13" ht="32.25" customHeight="1">
      <c r="A274" s="200"/>
      <c r="B274" s="200"/>
      <c r="C274" s="363"/>
      <c r="D274" s="391"/>
      <c r="E274" s="391"/>
      <c r="F274" s="393"/>
      <c r="G274" s="383"/>
      <c r="H274" s="383"/>
      <c r="I274" s="386"/>
      <c r="J274" s="387"/>
      <c r="K274" s="383"/>
      <c r="L274" s="76"/>
      <c r="M274" s="360"/>
    </row>
    <row r="275" spans="1:13" ht="27.75" customHeight="1">
      <c r="A275" s="200"/>
      <c r="B275" s="200"/>
      <c r="C275" s="363"/>
      <c r="D275" s="364" t="s">
        <v>172</v>
      </c>
      <c r="E275" s="216" t="s">
        <v>77</v>
      </c>
      <c r="F275" s="379">
        <v>8.8</v>
      </c>
      <c r="G275" s="364"/>
      <c r="H275" s="216"/>
      <c r="I275" s="358"/>
      <c r="J275" s="373"/>
      <c r="K275" s="359"/>
      <c r="L275" s="76"/>
      <c r="M275" s="360"/>
    </row>
    <row r="276" spans="1:13" ht="27.75" customHeight="1">
      <c r="A276" s="200"/>
      <c r="B276" s="200"/>
      <c r="C276" s="363"/>
      <c r="D276" s="365"/>
      <c r="E276" s="224"/>
      <c r="F276" s="380"/>
      <c r="G276" s="365"/>
      <c r="H276" s="224"/>
      <c r="I276" s="374"/>
      <c r="J276" s="375"/>
      <c r="K276" s="360"/>
      <c r="L276" s="76"/>
      <c r="M276" s="360"/>
    </row>
    <row r="277" spans="1:13" ht="54" customHeight="1">
      <c r="A277" s="200"/>
      <c r="B277" s="200"/>
      <c r="C277" s="363"/>
      <c r="D277" s="366"/>
      <c r="E277" s="225"/>
      <c r="F277" s="381"/>
      <c r="G277" s="366"/>
      <c r="H277" s="225"/>
      <c r="I277" s="376"/>
      <c r="J277" s="377"/>
      <c r="K277" s="361"/>
      <c r="L277" s="76"/>
      <c r="M277" s="360"/>
    </row>
    <row r="278" spans="1:13" ht="13.5" customHeight="1">
      <c r="A278" s="200"/>
      <c r="B278" s="200"/>
      <c r="C278" s="363"/>
      <c r="D278" s="364" t="s">
        <v>206</v>
      </c>
      <c r="E278" s="216" t="s">
        <v>77</v>
      </c>
      <c r="F278" s="379">
        <v>25</v>
      </c>
      <c r="G278" s="364"/>
      <c r="H278" s="216"/>
      <c r="I278" s="358"/>
      <c r="J278" s="373"/>
      <c r="K278" s="359"/>
      <c r="L278" s="76"/>
      <c r="M278" s="360"/>
    </row>
    <row r="279" spans="1:13" ht="28.5" customHeight="1">
      <c r="A279" s="200"/>
      <c r="B279" s="200"/>
      <c r="C279" s="363"/>
      <c r="D279" s="365"/>
      <c r="E279" s="224"/>
      <c r="F279" s="380"/>
      <c r="G279" s="365"/>
      <c r="H279" s="224"/>
      <c r="I279" s="374"/>
      <c r="J279" s="375"/>
      <c r="K279" s="360"/>
      <c r="L279" s="76"/>
      <c r="M279" s="360"/>
    </row>
    <row r="280" spans="1:13" ht="24" customHeight="1">
      <c r="A280" s="200"/>
      <c r="B280" s="200"/>
      <c r="C280" s="363"/>
      <c r="D280" s="365"/>
      <c r="E280" s="224"/>
      <c r="F280" s="380"/>
      <c r="G280" s="365"/>
      <c r="H280" s="224"/>
      <c r="I280" s="374"/>
      <c r="J280" s="375"/>
      <c r="K280" s="360"/>
      <c r="L280" s="78"/>
      <c r="M280" s="361"/>
    </row>
    <row r="281" spans="1:11" ht="18.75">
      <c r="A281" s="200"/>
      <c r="B281" s="200"/>
      <c r="C281" s="363"/>
      <c r="D281" s="366"/>
      <c r="E281" s="225"/>
      <c r="F281" s="381"/>
      <c r="G281" s="366"/>
      <c r="H281" s="225"/>
      <c r="I281" s="376"/>
      <c r="J281" s="377"/>
      <c r="K281" s="361"/>
    </row>
    <row r="282" spans="1:11" ht="18.75">
      <c r="A282" s="200"/>
      <c r="B282" s="200"/>
      <c r="C282" s="363"/>
      <c r="D282" s="364" t="s">
        <v>207</v>
      </c>
      <c r="E282" s="216" t="s">
        <v>77</v>
      </c>
      <c r="F282" s="379">
        <v>100</v>
      </c>
      <c r="G282" s="364"/>
      <c r="H282" s="370"/>
      <c r="I282" s="358"/>
      <c r="J282" s="373"/>
      <c r="K282" s="359"/>
    </row>
    <row r="283" spans="1:11" ht="18.75">
      <c r="A283" s="200"/>
      <c r="B283" s="200"/>
      <c r="C283" s="363"/>
      <c r="D283" s="365"/>
      <c r="E283" s="224"/>
      <c r="F283" s="380"/>
      <c r="G283" s="365"/>
      <c r="H283" s="371"/>
      <c r="I283" s="374"/>
      <c r="J283" s="375"/>
      <c r="K283" s="360"/>
    </row>
    <row r="284" spans="1:11" ht="18.75">
      <c r="A284" s="200"/>
      <c r="B284" s="200"/>
      <c r="C284" s="363"/>
      <c r="D284" s="365"/>
      <c r="E284" s="224"/>
      <c r="F284" s="380"/>
      <c r="G284" s="365"/>
      <c r="H284" s="371"/>
      <c r="I284" s="374"/>
      <c r="J284" s="375"/>
      <c r="K284" s="360"/>
    </row>
    <row r="285" spans="1:11" ht="18.75" customHeight="1" hidden="1">
      <c r="A285" s="200"/>
      <c r="B285" s="200"/>
      <c r="C285" s="363"/>
      <c r="D285" s="365"/>
      <c r="E285" s="224"/>
      <c r="F285" s="380"/>
      <c r="G285" s="365"/>
      <c r="H285" s="371"/>
      <c r="I285" s="374"/>
      <c r="J285" s="375"/>
      <c r="K285" s="360"/>
    </row>
    <row r="286" spans="1:11" ht="18.75">
      <c r="A286" s="200"/>
      <c r="B286" s="200"/>
      <c r="C286" s="363"/>
      <c r="D286" s="365"/>
      <c r="E286" s="224"/>
      <c r="F286" s="380"/>
      <c r="G286" s="365"/>
      <c r="H286" s="371"/>
      <c r="I286" s="374"/>
      <c r="J286" s="375"/>
      <c r="K286" s="360"/>
    </row>
    <row r="287" spans="1:11" ht="18.75">
      <c r="A287" s="200"/>
      <c r="B287" s="200"/>
      <c r="C287" s="363"/>
      <c r="D287" s="365"/>
      <c r="E287" s="224"/>
      <c r="F287" s="380"/>
      <c r="G287" s="365"/>
      <c r="H287" s="371"/>
      <c r="I287" s="374"/>
      <c r="J287" s="375"/>
      <c r="K287" s="360"/>
    </row>
    <row r="288" spans="1:11" ht="18.75">
      <c r="A288" s="201"/>
      <c r="B288" s="201"/>
      <c r="C288" s="293"/>
      <c r="D288" s="366"/>
      <c r="E288" s="225"/>
      <c r="F288" s="381"/>
      <c r="G288" s="366"/>
      <c r="H288" s="372"/>
      <c r="I288" s="376"/>
      <c r="J288" s="377"/>
      <c r="K288" s="361"/>
    </row>
    <row r="289" spans="1:11" ht="18.75" hidden="1">
      <c r="A289" s="137"/>
      <c r="B289" s="137"/>
      <c r="C289" s="142"/>
      <c r="D289" s="82"/>
      <c r="E289" s="64"/>
      <c r="F289" s="80"/>
      <c r="G289" s="82"/>
      <c r="H289" s="72"/>
      <c r="I289" s="139"/>
      <c r="J289" s="140"/>
      <c r="K289" s="88"/>
    </row>
    <row r="290" spans="1:11" ht="18.75" hidden="1">
      <c r="A290" s="137"/>
      <c r="B290" s="137"/>
      <c r="C290" s="142"/>
      <c r="D290" s="82"/>
      <c r="E290" s="64"/>
      <c r="F290" s="80"/>
      <c r="G290" s="82"/>
      <c r="H290" s="72"/>
      <c r="I290" s="139"/>
      <c r="J290" s="140"/>
      <c r="K290" s="88"/>
    </row>
    <row r="291" spans="1:11" ht="18.75" hidden="1">
      <c r="A291" s="137"/>
      <c r="B291" s="137"/>
      <c r="C291" s="142"/>
      <c r="D291" s="82"/>
      <c r="E291" s="64"/>
      <c r="F291" s="80"/>
      <c r="G291" s="82"/>
      <c r="H291" s="72"/>
      <c r="I291" s="139"/>
      <c r="J291" s="140"/>
      <c r="K291" s="88"/>
    </row>
    <row r="292" spans="1:11" ht="18.75">
      <c r="A292" s="197" t="s">
        <v>275</v>
      </c>
      <c r="B292" s="197" t="s">
        <v>334</v>
      </c>
      <c r="C292" s="292" t="s">
        <v>329</v>
      </c>
      <c r="D292" s="390" t="s">
        <v>139</v>
      </c>
      <c r="E292" s="390" t="s">
        <v>165</v>
      </c>
      <c r="F292" s="392">
        <v>17</v>
      </c>
      <c r="G292" s="382"/>
      <c r="H292" s="382"/>
      <c r="I292" s="384"/>
      <c r="J292" s="385"/>
      <c r="K292" s="382"/>
    </row>
    <row r="293" spans="1:11" ht="18.75">
      <c r="A293" s="200"/>
      <c r="B293" s="200"/>
      <c r="C293" s="363"/>
      <c r="D293" s="391"/>
      <c r="E293" s="391"/>
      <c r="F293" s="393"/>
      <c r="G293" s="383"/>
      <c r="H293" s="383"/>
      <c r="I293" s="386"/>
      <c r="J293" s="387"/>
      <c r="K293" s="383"/>
    </row>
    <row r="294" spans="1:11" ht="18.75">
      <c r="A294" s="200"/>
      <c r="B294" s="200"/>
      <c r="C294" s="363"/>
      <c r="D294" s="364" t="s">
        <v>172</v>
      </c>
      <c r="E294" s="216" t="s">
        <v>77</v>
      </c>
      <c r="F294" s="379">
        <v>5.1</v>
      </c>
      <c r="G294" s="364"/>
      <c r="H294" s="216"/>
      <c r="I294" s="358"/>
      <c r="J294" s="373"/>
      <c r="K294" s="359"/>
    </row>
    <row r="295" spans="1:11" ht="18.75">
      <c r="A295" s="200"/>
      <c r="B295" s="200"/>
      <c r="C295" s="363"/>
      <c r="D295" s="365"/>
      <c r="E295" s="224"/>
      <c r="F295" s="380"/>
      <c r="G295" s="365"/>
      <c r="H295" s="224"/>
      <c r="I295" s="374"/>
      <c r="J295" s="375"/>
      <c r="K295" s="360"/>
    </row>
    <row r="296" spans="1:11" ht="72" customHeight="1">
      <c r="A296" s="200"/>
      <c r="B296" s="200"/>
      <c r="C296" s="363"/>
      <c r="D296" s="366"/>
      <c r="E296" s="225"/>
      <c r="F296" s="381"/>
      <c r="G296" s="366"/>
      <c r="H296" s="225"/>
      <c r="I296" s="376"/>
      <c r="J296" s="377"/>
      <c r="K296" s="361"/>
    </row>
    <row r="297" spans="1:11" ht="18.75">
      <c r="A297" s="200"/>
      <c r="B297" s="200"/>
      <c r="C297" s="363"/>
      <c r="D297" s="364" t="s">
        <v>206</v>
      </c>
      <c r="E297" s="216" t="s">
        <v>77</v>
      </c>
      <c r="F297" s="379">
        <v>15</v>
      </c>
      <c r="G297" s="364"/>
      <c r="H297" s="216"/>
      <c r="I297" s="358"/>
      <c r="J297" s="373"/>
      <c r="K297" s="359"/>
    </row>
    <row r="298" spans="1:11" ht="18.75">
      <c r="A298" s="200"/>
      <c r="B298" s="200"/>
      <c r="C298" s="363"/>
      <c r="D298" s="365"/>
      <c r="E298" s="224"/>
      <c r="F298" s="380"/>
      <c r="G298" s="365"/>
      <c r="H298" s="224"/>
      <c r="I298" s="374"/>
      <c r="J298" s="375"/>
      <c r="K298" s="360"/>
    </row>
    <row r="299" spans="1:11" ht="33.75" customHeight="1">
      <c r="A299" s="200"/>
      <c r="B299" s="200"/>
      <c r="C299" s="363"/>
      <c r="D299" s="365"/>
      <c r="E299" s="224"/>
      <c r="F299" s="380"/>
      <c r="G299" s="365"/>
      <c r="H299" s="224"/>
      <c r="I299" s="374"/>
      <c r="J299" s="375"/>
      <c r="K299" s="360"/>
    </row>
    <row r="300" spans="1:11" ht="18.75">
      <c r="A300" s="200"/>
      <c r="B300" s="200"/>
      <c r="C300" s="363"/>
      <c r="D300" s="366"/>
      <c r="E300" s="225"/>
      <c r="F300" s="381"/>
      <c r="G300" s="366"/>
      <c r="H300" s="225"/>
      <c r="I300" s="376"/>
      <c r="J300" s="377"/>
      <c r="K300" s="361"/>
    </row>
    <row r="301" spans="1:11" ht="18.75">
      <c r="A301" s="200"/>
      <c r="B301" s="200"/>
      <c r="C301" s="363"/>
      <c r="D301" s="364" t="s">
        <v>207</v>
      </c>
      <c r="E301" s="216" t="s">
        <v>77</v>
      </c>
      <c r="F301" s="379">
        <v>100</v>
      </c>
      <c r="G301" s="364"/>
      <c r="H301" s="370"/>
      <c r="I301" s="358"/>
      <c r="J301" s="373"/>
      <c r="K301" s="359"/>
    </row>
    <row r="302" spans="1:11" ht="18.75">
      <c r="A302" s="200"/>
      <c r="B302" s="200"/>
      <c r="C302" s="363"/>
      <c r="D302" s="365"/>
      <c r="E302" s="224"/>
      <c r="F302" s="380"/>
      <c r="G302" s="365"/>
      <c r="H302" s="371"/>
      <c r="I302" s="374"/>
      <c r="J302" s="375"/>
      <c r="K302" s="360"/>
    </row>
    <row r="303" spans="1:11" ht="18.75">
      <c r="A303" s="200"/>
      <c r="B303" s="200"/>
      <c r="C303" s="363"/>
      <c r="D303" s="365"/>
      <c r="E303" s="224"/>
      <c r="F303" s="380"/>
      <c r="G303" s="365"/>
      <c r="H303" s="371"/>
      <c r="I303" s="374"/>
      <c r="J303" s="375"/>
      <c r="K303" s="360"/>
    </row>
    <row r="304" spans="1:11" ht="18.75">
      <c r="A304" s="200"/>
      <c r="B304" s="200"/>
      <c r="C304" s="363"/>
      <c r="D304" s="365"/>
      <c r="E304" s="224"/>
      <c r="F304" s="380"/>
      <c r="G304" s="365"/>
      <c r="H304" s="371"/>
      <c r="I304" s="374"/>
      <c r="J304" s="375"/>
      <c r="K304" s="360"/>
    </row>
    <row r="305" spans="1:11" ht="18.75">
      <c r="A305" s="200"/>
      <c r="B305" s="200"/>
      <c r="C305" s="363"/>
      <c r="D305" s="365"/>
      <c r="E305" s="224"/>
      <c r="F305" s="380"/>
      <c r="G305" s="365"/>
      <c r="H305" s="371"/>
      <c r="I305" s="374"/>
      <c r="J305" s="375"/>
      <c r="K305" s="360"/>
    </row>
    <row r="306" spans="1:11" ht="18.75">
      <c r="A306" s="200"/>
      <c r="B306" s="200"/>
      <c r="C306" s="363"/>
      <c r="D306" s="365"/>
      <c r="E306" s="224"/>
      <c r="F306" s="380"/>
      <c r="G306" s="365"/>
      <c r="H306" s="371"/>
      <c r="I306" s="374"/>
      <c r="J306" s="375"/>
      <c r="K306" s="360"/>
    </row>
    <row r="307" spans="1:11" ht="18.75">
      <c r="A307" s="201"/>
      <c r="B307" s="201"/>
      <c r="C307" s="293"/>
      <c r="D307" s="366"/>
      <c r="E307" s="225"/>
      <c r="F307" s="381"/>
      <c r="G307" s="366"/>
      <c r="H307" s="372"/>
      <c r="I307" s="376"/>
      <c r="J307" s="377"/>
      <c r="K307" s="361"/>
    </row>
    <row r="308" spans="1:11" ht="18.75">
      <c r="A308" s="197" t="s">
        <v>330</v>
      </c>
      <c r="B308" s="197" t="s">
        <v>314</v>
      </c>
      <c r="C308" s="292" t="s">
        <v>331</v>
      </c>
      <c r="D308" s="390" t="s">
        <v>139</v>
      </c>
      <c r="E308" s="390" t="s">
        <v>165</v>
      </c>
      <c r="F308" s="392">
        <v>12</v>
      </c>
      <c r="G308" s="382"/>
      <c r="H308" s="382"/>
      <c r="I308" s="384"/>
      <c r="J308" s="385"/>
      <c r="K308" s="382"/>
    </row>
    <row r="309" spans="1:11" ht="18.75">
      <c r="A309" s="200"/>
      <c r="B309" s="200"/>
      <c r="C309" s="363"/>
      <c r="D309" s="391"/>
      <c r="E309" s="391"/>
      <c r="F309" s="393"/>
      <c r="G309" s="383"/>
      <c r="H309" s="383"/>
      <c r="I309" s="386"/>
      <c r="J309" s="387"/>
      <c r="K309" s="383"/>
    </row>
    <row r="310" spans="1:11" ht="18.75">
      <c r="A310" s="200"/>
      <c r="B310" s="200"/>
      <c r="C310" s="363"/>
      <c r="D310" s="364" t="s">
        <v>172</v>
      </c>
      <c r="E310" s="216" t="s">
        <v>77</v>
      </c>
      <c r="F310" s="379">
        <v>9.6</v>
      </c>
      <c r="G310" s="364"/>
      <c r="H310" s="216"/>
      <c r="I310" s="358"/>
      <c r="J310" s="373"/>
      <c r="K310" s="359"/>
    </row>
    <row r="311" spans="1:11" ht="18.75">
      <c r="A311" s="200"/>
      <c r="B311" s="200"/>
      <c r="C311" s="363"/>
      <c r="D311" s="365"/>
      <c r="E311" s="224"/>
      <c r="F311" s="380"/>
      <c r="G311" s="365"/>
      <c r="H311" s="224"/>
      <c r="I311" s="374"/>
      <c r="J311" s="375"/>
      <c r="K311" s="360"/>
    </row>
    <row r="312" spans="1:11" ht="72.75" customHeight="1">
      <c r="A312" s="200"/>
      <c r="B312" s="200"/>
      <c r="C312" s="363"/>
      <c r="D312" s="366"/>
      <c r="E312" s="225"/>
      <c r="F312" s="381"/>
      <c r="G312" s="366"/>
      <c r="H312" s="225"/>
      <c r="I312" s="376"/>
      <c r="J312" s="377"/>
      <c r="K312" s="361"/>
    </row>
    <row r="313" spans="1:11" ht="18.75">
      <c r="A313" s="200"/>
      <c r="B313" s="200"/>
      <c r="C313" s="363"/>
      <c r="D313" s="364" t="s">
        <v>206</v>
      </c>
      <c r="E313" s="216" t="s">
        <v>77</v>
      </c>
      <c r="F313" s="379">
        <v>20</v>
      </c>
      <c r="G313" s="364"/>
      <c r="H313" s="216"/>
      <c r="I313" s="358"/>
      <c r="J313" s="373"/>
      <c r="K313" s="359"/>
    </row>
    <row r="314" spans="1:11" ht="18.75">
      <c r="A314" s="200"/>
      <c r="B314" s="200"/>
      <c r="C314" s="363"/>
      <c r="D314" s="365"/>
      <c r="E314" s="224"/>
      <c r="F314" s="380"/>
      <c r="G314" s="365"/>
      <c r="H314" s="224"/>
      <c r="I314" s="374"/>
      <c r="J314" s="375"/>
      <c r="K314" s="360"/>
    </row>
    <row r="315" spans="1:11" ht="18.75">
      <c r="A315" s="200"/>
      <c r="B315" s="200"/>
      <c r="C315" s="363"/>
      <c r="D315" s="365"/>
      <c r="E315" s="224"/>
      <c r="F315" s="380"/>
      <c r="G315" s="365"/>
      <c r="H315" s="224"/>
      <c r="I315" s="374"/>
      <c r="J315" s="375"/>
      <c r="K315" s="360"/>
    </row>
    <row r="316" spans="1:11" ht="27.75" customHeight="1">
      <c r="A316" s="200"/>
      <c r="B316" s="200"/>
      <c r="C316" s="363"/>
      <c r="D316" s="366"/>
      <c r="E316" s="225"/>
      <c r="F316" s="381"/>
      <c r="G316" s="366"/>
      <c r="H316" s="225"/>
      <c r="I316" s="376"/>
      <c r="J316" s="377"/>
      <c r="K316" s="361"/>
    </row>
    <row r="317" spans="1:11" ht="18.75">
      <c r="A317" s="200"/>
      <c r="B317" s="200"/>
      <c r="C317" s="363"/>
      <c r="D317" s="364" t="s">
        <v>207</v>
      </c>
      <c r="E317" s="216" t="s">
        <v>77</v>
      </c>
      <c r="F317" s="379">
        <v>100</v>
      </c>
      <c r="G317" s="364"/>
      <c r="H317" s="370"/>
      <c r="I317" s="358"/>
      <c r="J317" s="373"/>
      <c r="K317" s="359"/>
    </row>
    <row r="318" spans="1:11" ht="18.75">
      <c r="A318" s="200"/>
      <c r="B318" s="200"/>
      <c r="C318" s="363"/>
      <c r="D318" s="365"/>
      <c r="E318" s="224"/>
      <c r="F318" s="380"/>
      <c r="G318" s="365"/>
      <c r="H318" s="371"/>
      <c r="I318" s="374"/>
      <c r="J318" s="375"/>
      <c r="K318" s="360"/>
    </row>
    <row r="319" spans="1:11" ht="18.75">
      <c r="A319" s="200"/>
      <c r="B319" s="200"/>
      <c r="C319" s="363"/>
      <c r="D319" s="365"/>
      <c r="E319" s="224"/>
      <c r="F319" s="380"/>
      <c r="G319" s="365"/>
      <c r="H319" s="371"/>
      <c r="I319" s="374"/>
      <c r="J319" s="375"/>
      <c r="K319" s="360"/>
    </row>
    <row r="320" spans="1:11" ht="18.75">
      <c r="A320" s="200"/>
      <c r="B320" s="200"/>
      <c r="C320" s="363"/>
      <c r="D320" s="365"/>
      <c r="E320" s="224"/>
      <c r="F320" s="380"/>
      <c r="G320" s="365"/>
      <c r="H320" s="371"/>
      <c r="I320" s="374"/>
      <c r="J320" s="375"/>
      <c r="K320" s="360"/>
    </row>
    <row r="321" spans="1:11" ht="18.75">
      <c r="A321" s="200"/>
      <c r="B321" s="200"/>
      <c r="C321" s="363"/>
      <c r="D321" s="365"/>
      <c r="E321" s="224"/>
      <c r="F321" s="380"/>
      <c r="G321" s="365"/>
      <c r="H321" s="371"/>
      <c r="I321" s="374"/>
      <c r="J321" s="375"/>
      <c r="K321" s="360"/>
    </row>
    <row r="322" spans="1:11" ht="18.75">
      <c r="A322" s="200"/>
      <c r="B322" s="200"/>
      <c r="C322" s="363"/>
      <c r="D322" s="365"/>
      <c r="E322" s="224"/>
      <c r="F322" s="380"/>
      <c r="G322" s="365"/>
      <c r="H322" s="371"/>
      <c r="I322" s="374"/>
      <c r="J322" s="375"/>
      <c r="K322" s="360"/>
    </row>
    <row r="323" spans="1:11" ht="18.75">
      <c r="A323" s="201"/>
      <c r="B323" s="201"/>
      <c r="C323" s="293"/>
      <c r="D323" s="366"/>
      <c r="E323" s="225"/>
      <c r="F323" s="381"/>
      <c r="G323" s="366"/>
      <c r="H323" s="372"/>
      <c r="I323" s="376"/>
      <c r="J323" s="377"/>
      <c r="K323" s="361"/>
    </row>
    <row r="324" spans="1:11" ht="18.75">
      <c r="A324" s="197" t="s">
        <v>276</v>
      </c>
      <c r="B324" s="197" t="s">
        <v>315</v>
      </c>
      <c r="C324" s="292" t="s">
        <v>332</v>
      </c>
      <c r="D324" s="390" t="s">
        <v>139</v>
      </c>
      <c r="E324" s="390" t="s">
        <v>165</v>
      </c>
      <c r="F324" s="392">
        <v>22</v>
      </c>
      <c r="G324" s="382"/>
      <c r="H324" s="382"/>
      <c r="I324" s="384"/>
      <c r="J324" s="385"/>
      <c r="K324" s="382"/>
    </row>
    <row r="325" spans="1:11" ht="18.75">
      <c r="A325" s="200"/>
      <c r="B325" s="200"/>
      <c r="C325" s="363"/>
      <c r="D325" s="391"/>
      <c r="E325" s="391"/>
      <c r="F325" s="393"/>
      <c r="G325" s="383"/>
      <c r="H325" s="383"/>
      <c r="I325" s="386"/>
      <c r="J325" s="387"/>
      <c r="K325" s="383"/>
    </row>
    <row r="326" spans="1:11" ht="18.75">
      <c r="A326" s="200"/>
      <c r="B326" s="200"/>
      <c r="C326" s="363"/>
      <c r="D326" s="364" t="s">
        <v>172</v>
      </c>
      <c r="E326" s="216" t="s">
        <v>77</v>
      </c>
      <c r="F326" s="379">
        <v>6.6</v>
      </c>
      <c r="G326" s="364"/>
      <c r="H326" s="216"/>
      <c r="I326" s="358"/>
      <c r="J326" s="373"/>
      <c r="K326" s="359"/>
    </row>
    <row r="327" spans="1:11" ht="18.75">
      <c r="A327" s="200"/>
      <c r="B327" s="200"/>
      <c r="C327" s="363"/>
      <c r="D327" s="365"/>
      <c r="E327" s="224"/>
      <c r="F327" s="380"/>
      <c r="G327" s="365"/>
      <c r="H327" s="224"/>
      <c r="I327" s="374"/>
      <c r="J327" s="375"/>
      <c r="K327" s="360"/>
    </row>
    <row r="328" spans="1:11" ht="81" customHeight="1">
      <c r="A328" s="200"/>
      <c r="B328" s="200"/>
      <c r="C328" s="363"/>
      <c r="D328" s="366"/>
      <c r="E328" s="225"/>
      <c r="F328" s="381"/>
      <c r="G328" s="366"/>
      <c r="H328" s="225"/>
      <c r="I328" s="376"/>
      <c r="J328" s="377"/>
      <c r="K328" s="361"/>
    </row>
    <row r="329" spans="1:11" ht="18.75">
      <c r="A329" s="200"/>
      <c r="B329" s="200"/>
      <c r="C329" s="363"/>
      <c r="D329" s="364" t="s">
        <v>206</v>
      </c>
      <c r="E329" s="216" t="s">
        <v>77</v>
      </c>
      <c r="F329" s="379">
        <v>30</v>
      </c>
      <c r="G329" s="364"/>
      <c r="H329" s="216"/>
      <c r="I329" s="358"/>
      <c r="J329" s="373"/>
      <c r="K329" s="359"/>
    </row>
    <row r="330" spans="1:11" ht="18.75">
      <c r="A330" s="200"/>
      <c r="B330" s="200"/>
      <c r="C330" s="363"/>
      <c r="D330" s="365"/>
      <c r="E330" s="224"/>
      <c r="F330" s="380"/>
      <c r="G330" s="365"/>
      <c r="H330" s="224"/>
      <c r="I330" s="374"/>
      <c r="J330" s="375"/>
      <c r="K330" s="360"/>
    </row>
    <row r="331" spans="1:11" ht="18.75">
      <c r="A331" s="200"/>
      <c r="B331" s="200"/>
      <c r="C331" s="363"/>
      <c r="D331" s="365"/>
      <c r="E331" s="224"/>
      <c r="F331" s="380"/>
      <c r="G331" s="365"/>
      <c r="H331" s="224"/>
      <c r="I331" s="374"/>
      <c r="J331" s="375"/>
      <c r="K331" s="360"/>
    </row>
    <row r="332" spans="1:11" ht="30" customHeight="1">
      <c r="A332" s="200"/>
      <c r="B332" s="200"/>
      <c r="C332" s="363"/>
      <c r="D332" s="366"/>
      <c r="E332" s="225"/>
      <c r="F332" s="381"/>
      <c r="G332" s="366"/>
      <c r="H332" s="225"/>
      <c r="I332" s="376"/>
      <c r="J332" s="377"/>
      <c r="K332" s="361"/>
    </row>
    <row r="333" spans="1:11" ht="18.75">
      <c r="A333" s="200"/>
      <c r="B333" s="200"/>
      <c r="C333" s="363"/>
      <c r="D333" s="364" t="s">
        <v>207</v>
      </c>
      <c r="E333" s="216" t="s">
        <v>77</v>
      </c>
      <c r="F333" s="379">
        <v>100</v>
      </c>
      <c r="G333" s="364"/>
      <c r="H333" s="370"/>
      <c r="I333" s="358"/>
      <c r="J333" s="373"/>
      <c r="K333" s="359"/>
    </row>
    <row r="334" spans="1:11" ht="18.75">
      <c r="A334" s="200"/>
      <c r="B334" s="200"/>
      <c r="C334" s="363"/>
      <c r="D334" s="365"/>
      <c r="E334" s="224"/>
      <c r="F334" s="380"/>
      <c r="G334" s="365"/>
      <c r="H334" s="371"/>
      <c r="I334" s="374"/>
      <c r="J334" s="375"/>
      <c r="K334" s="360"/>
    </row>
    <row r="335" spans="1:11" ht="18.75">
      <c r="A335" s="200"/>
      <c r="B335" s="200"/>
      <c r="C335" s="363"/>
      <c r="D335" s="365"/>
      <c r="E335" s="224"/>
      <c r="F335" s="380"/>
      <c r="G335" s="365"/>
      <c r="H335" s="371"/>
      <c r="I335" s="374"/>
      <c r="J335" s="375"/>
      <c r="K335" s="360"/>
    </row>
    <row r="336" spans="1:11" ht="18.75">
      <c r="A336" s="200"/>
      <c r="B336" s="200"/>
      <c r="C336" s="363"/>
      <c r="D336" s="365"/>
      <c r="E336" s="224"/>
      <c r="F336" s="380"/>
      <c r="G336" s="365"/>
      <c r="H336" s="371"/>
      <c r="I336" s="374"/>
      <c r="J336" s="375"/>
      <c r="K336" s="360"/>
    </row>
    <row r="337" spans="1:11" ht="18.75">
      <c r="A337" s="200"/>
      <c r="B337" s="200"/>
      <c r="C337" s="363"/>
      <c r="D337" s="365"/>
      <c r="E337" s="224"/>
      <c r="F337" s="380"/>
      <c r="G337" s="365"/>
      <c r="H337" s="371"/>
      <c r="I337" s="374"/>
      <c r="J337" s="375"/>
      <c r="K337" s="360"/>
    </row>
    <row r="338" spans="1:11" ht="18.75">
      <c r="A338" s="200"/>
      <c r="B338" s="200"/>
      <c r="C338" s="363"/>
      <c r="D338" s="365"/>
      <c r="E338" s="224"/>
      <c r="F338" s="380"/>
      <c r="G338" s="365"/>
      <c r="H338" s="371"/>
      <c r="I338" s="374"/>
      <c r="J338" s="375"/>
      <c r="K338" s="360"/>
    </row>
    <row r="339" spans="1:11" ht="18.75">
      <c r="A339" s="201"/>
      <c r="B339" s="201"/>
      <c r="C339" s="293"/>
      <c r="D339" s="366"/>
      <c r="E339" s="225"/>
      <c r="F339" s="381"/>
      <c r="G339" s="366"/>
      <c r="H339" s="372"/>
      <c r="I339" s="376"/>
      <c r="J339" s="377"/>
      <c r="K339" s="361"/>
    </row>
    <row r="340" spans="1:11" ht="39" customHeight="1">
      <c r="A340" s="197" t="s">
        <v>333</v>
      </c>
      <c r="B340" s="197" t="s">
        <v>316</v>
      </c>
      <c r="C340" s="292" t="s">
        <v>216</v>
      </c>
      <c r="D340" s="107" t="s">
        <v>139</v>
      </c>
      <c r="E340" s="54" t="s">
        <v>152</v>
      </c>
      <c r="F340" s="113">
        <v>13728</v>
      </c>
      <c r="G340" s="107"/>
      <c r="H340" s="94"/>
      <c r="I340" s="378"/>
      <c r="J340" s="189"/>
      <c r="K340" s="50"/>
    </row>
    <row r="341" spans="1:11" ht="18.75">
      <c r="A341" s="198"/>
      <c r="B341" s="198"/>
      <c r="C341" s="198"/>
      <c r="D341" s="364" t="s">
        <v>197</v>
      </c>
      <c r="E341" s="216" t="s">
        <v>77</v>
      </c>
      <c r="F341" s="379">
        <v>100</v>
      </c>
      <c r="G341" s="364"/>
      <c r="H341" s="370"/>
      <c r="I341" s="358"/>
      <c r="J341" s="191"/>
      <c r="K341" s="359"/>
    </row>
    <row r="342" spans="1:11" ht="39" customHeight="1">
      <c r="A342" s="198"/>
      <c r="B342" s="198"/>
      <c r="C342" s="199"/>
      <c r="D342" s="199"/>
      <c r="E342" s="322"/>
      <c r="F342" s="322"/>
      <c r="G342" s="199"/>
      <c r="H342" s="322"/>
      <c r="I342" s="194"/>
      <c r="J342" s="196"/>
      <c r="K342" s="199"/>
    </row>
    <row r="343" spans="1:11" ht="19.5" customHeight="1">
      <c r="A343" s="198"/>
      <c r="B343" s="198"/>
      <c r="C343" s="44" t="s">
        <v>192</v>
      </c>
      <c r="D343" s="364" t="s">
        <v>196</v>
      </c>
      <c r="E343" s="216" t="s">
        <v>165</v>
      </c>
      <c r="F343" s="95">
        <v>20</v>
      </c>
      <c r="G343" s="95"/>
      <c r="H343" s="95"/>
      <c r="I343" s="241"/>
      <c r="J343" s="189"/>
      <c r="K343" s="50"/>
    </row>
    <row r="344" spans="1:11" ht="18.75">
      <c r="A344" s="198"/>
      <c r="B344" s="198"/>
      <c r="C344" s="44" t="s">
        <v>271</v>
      </c>
      <c r="D344" s="365"/>
      <c r="E344" s="224"/>
      <c r="F344" s="95">
        <v>13</v>
      </c>
      <c r="G344" s="95"/>
      <c r="H344" s="95"/>
      <c r="I344" s="118"/>
      <c r="J344" s="150"/>
      <c r="K344" s="50"/>
    </row>
    <row r="345" spans="1:11" ht="18.75">
      <c r="A345" s="198"/>
      <c r="B345" s="198"/>
      <c r="C345" s="44" t="s">
        <v>193</v>
      </c>
      <c r="D345" s="365"/>
      <c r="E345" s="224"/>
      <c r="F345" s="108">
        <v>15</v>
      </c>
      <c r="G345" s="108"/>
      <c r="H345" s="108"/>
      <c r="I345" s="241"/>
      <c r="J345" s="189"/>
      <c r="K345" s="50"/>
    </row>
    <row r="346" spans="1:11" ht="18.75">
      <c r="A346" s="198"/>
      <c r="B346" s="198"/>
      <c r="C346" s="44" t="s">
        <v>194</v>
      </c>
      <c r="D346" s="365"/>
      <c r="E346" s="224"/>
      <c r="F346" s="68">
        <v>64</v>
      </c>
      <c r="G346" s="68"/>
      <c r="H346" s="68"/>
      <c r="I346" s="241"/>
      <c r="J346" s="189"/>
      <c r="K346" s="50"/>
    </row>
    <row r="347" spans="1:11" ht="18.75">
      <c r="A347" s="198"/>
      <c r="B347" s="198"/>
      <c r="C347" s="44" t="s">
        <v>277</v>
      </c>
      <c r="D347" s="198"/>
      <c r="E347" s="198"/>
      <c r="F347" s="68">
        <v>10</v>
      </c>
      <c r="G347" s="68"/>
      <c r="H347" s="68"/>
      <c r="I347" s="241"/>
      <c r="J347" s="189"/>
      <c r="K347" s="50"/>
    </row>
    <row r="348" spans="1:11" ht="18.75">
      <c r="A348" s="198"/>
      <c r="B348" s="198"/>
      <c r="C348" s="44" t="s">
        <v>338</v>
      </c>
      <c r="D348" s="198"/>
      <c r="E348" s="198"/>
      <c r="F348" s="68">
        <v>10</v>
      </c>
      <c r="G348" s="68"/>
      <c r="H348" s="68"/>
      <c r="I348" s="241"/>
      <c r="J348" s="189"/>
      <c r="K348" s="50"/>
    </row>
    <row r="349" spans="1:11" ht="18.75">
      <c r="A349" s="198"/>
      <c r="B349" s="198"/>
      <c r="C349" s="44"/>
      <c r="D349" s="198"/>
      <c r="E349" s="198"/>
      <c r="F349" s="68"/>
      <c r="G349" s="68"/>
      <c r="H349" s="68"/>
      <c r="I349" s="241"/>
      <c r="J349" s="189"/>
      <c r="K349" s="50"/>
    </row>
    <row r="350" spans="1:11" ht="18.75">
      <c r="A350" s="198"/>
      <c r="B350" s="198"/>
      <c r="C350" s="44"/>
      <c r="D350" s="198"/>
      <c r="E350" s="198"/>
      <c r="F350" s="68"/>
      <c r="G350" s="68"/>
      <c r="H350" s="67"/>
      <c r="I350" s="92"/>
      <c r="J350" s="152"/>
      <c r="K350" s="50"/>
    </row>
    <row r="351" spans="1:11" ht="18.75">
      <c r="A351" s="198"/>
      <c r="B351" s="198"/>
      <c r="C351" s="44"/>
      <c r="D351" s="198"/>
      <c r="E351" s="322"/>
      <c r="F351" s="143"/>
      <c r="G351" s="107"/>
      <c r="H351" s="94"/>
      <c r="I351" s="378"/>
      <c r="J351" s="189"/>
      <c r="K351" s="50"/>
    </row>
    <row r="352" spans="1:11" ht="18.75">
      <c r="A352" s="198"/>
      <c r="B352" s="198"/>
      <c r="C352" s="85"/>
      <c r="D352" s="198"/>
      <c r="E352" s="72"/>
      <c r="F352" s="379"/>
      <c r="G352" s="81"/>
      <c r="H352" s="72"/>
      <c r="I352" s="75"/>
      <c r="J352" s="76"/>
      <c r="K352" s="88"/>
    </row>
    <row r="353" spans="1:11" ht="18.75">
      <c r="A353" s="198"/>
      <c r="B353" s="198"/>
      <c r="C353" s="85"/>
      <c r="D353" s="198"/>
      <c r="E353" s="72"/>
      <c r="F353" s="380"/>
      <c r="G353" s="82"/>
      <c r="H353" s="72"/>
      <c r="I353" s="75"/>
      <c r="J353" s="76"/>
      <c r="K353" s="88"/>
    </row>
    <row r="354" spans="1:11" ht="18.75">
      <c r="A354" s="198"/>
      <c r="B354" s="198"/>
      <c r="C354" s="85"/>
      <c r="D354" s="198"/>
      <c r="E354" s="72"/>
      <c r="F354" s="380"/>
      <c r="G354" s="82"/>
      <c r="H354" s="72"/>
      <c r="I354" s="75"/>
      <c r="J354" s="76"/>
      <c r="K354" s="88"/>
    </row>
    <row r="355" spans="1:11" ht="18.75">
      <c r="A355" s="198"/>
      <c r="B355" s="198"/>
      <c r="C355" s="85"/>
      <c r="D355" s="198"/>
      <c r="E355" s="72"/>
      <c r="F355" s="380"/>
      <c r="G355" s="82"/>
      <c r="H355" s="72"/>
      <c r="I355" s="75"/>
      <c r="J355" s="76"/>
      <c r="K355" s="88"/>
    </row>
    <row r="356" spans="1:11" ht="18.75">
      <c r="A356" s="198"/>
      <c r="B356" s="198"/>
      <c r="C356" s="85"/>
      <c r="D356" s="198"/>
      <c r="E356" s="72"/>
      <c r="F356" s="380"/>
      <c r="G356" s="82"/>
      <c r="H356" s="72"/>
      <c r="I356" s="75"/>
      <c r="J356" s="76"/>
      <c r="K356" s="88"/>
    </row>
    <row r="357" spans="1:11" ht="18.75">
      <c r="A357" s="199"/>
      <c r="B357" s="199"/>
      <c r="C357" s="86"/>
      <c r="D357" s="199"/>
      <c r="E357" s="73"/>
      <c r="F357" s="381"/>
      <c r="G357" s="83"/>
      <c r="H357" s="73"/>
      <c r="I357" s="77"/>
      <c r="J357" s="78"/>
      <c r="K357" s="89"/>
    </row>
    <row r="358" spans="1:11" ht="18.75">
      <c r="A358" s="48"/>
      <c r="B358" s="48"/>
      <c r="C358" s="48"/>
      <c r="D358" s="51"/>
      <c r="E358" s="51"/>
      <c r="F358" s="51"/>
      <c r="G358" s="49"/>
      <c r="H358" s="49"/>
      <c r="I358" s="49"/>
      <c r="J358" s="49"/>
      <c r="K358" s="49"/>
    </row>
    <row r="360" spans="1:11" ht="18.75">
      <c r="A360" s="420" t="s">
        <v>64</v>
      </c>
      <c r="B360" s="420"/>
      <c r="C360" s="420"/>
      <c r="D360" s="420"/>
      <c r="E360" s="420"/>
      <c r="F360" s="420"/>
      <c r="G360" s="420"/>
      <c r="H360" s="420"/>
      <c r="I360" s="420"/>
      <c r="J360" s="420"/>
      <c r="K360" s="420"/>
    </row>
    <row r="362" spans="1:11" ht="18.75">
      <c r="A362" s="46" t="s">
        <v>0</v>
      </c>
      <c r="B362" s="287" t="s">
        <v>65</v>
      </c>
      <c r="C362" s="288"/>
      <c r="D362" s="288"/>
      <c r="E362" s="288"/>
      <c r="F362" s="288"/>
      <c r="G362" s="288"/>
      <c r="H362" s="289"/>
      <c r="I362" s="284" t="s">
        <v>66</v>
      </c>
      <c r="J362" s="419"/>
      <c r="K362" s="285"/>
    </row>
    <row r="363" spans="1:11" ht="18.75">
      <c r="A363" s="46">
        <v>1</v>
      </c>
      <c r="B363" s="429" t="s">
        <v>121</v>
      </c>
      <c r="C363" s="430"/>
      <c r="D363" s="430"/>
      <c r="E363" s="430"/>
      <c r="F363" s="430"/>
      <c r="G363" s="430"/>
      <c r="H363" s="431"/>
      <c r="I363" s="412" t="s">
        <v>205</v>
      </c>
      <c r="J363" s="413"/>
      <c r="K363" s="414"/>
    </row>
    <row r="364" spans="1:11" ht="18.75">
      <c r="A364" s="403" t="s">
        <v>10</v>
      </c>
      <c r="B364" s="415" t="s">
        <v>122</v>
      </c>
      <c r="C364" s="416"/>
      <c r="D364" s="416"/>
      <c r="E364" s="416"/>
      <c r="F364" s="416"/>
      <c r="G364" s="416"/>
      <c r="H364" s="417"/>
      <c r="I364" s="192"/>
      <c r="J364" s="236"/>
      <c r="K364" s="193"/>
    </row>
    <row r="365" spans="1:11" ht="18.75">
      <c r="A365" s="199"/>
      <c r="B365" s="194"/>
      <c r="C365" s="195"/>
      <c r="D365" s="195"/>
      <c r="E365" s="195"/>
      <c r="F365" s="195"/>
      <c r="G365" s="195"/>
      <c r="H365" s="196"/>
      <c r="I365" s="194"/>
      <c r="J365" s="195"/>
      <c r="K365" s="196"/>
    </row>
    <row r="367" spans="1:11" ht="18.75">
      <c r="A367" s="420" t="s">
        <v>67</v>
      </c>
      <c r="B367" s="420"/>
      <c r="C367" s="420"/>
      <c r="D367" s="420"/>
      <c r="E367" s="420"/>
      <c r="F367" s="420"/>
      <c r="G367" s="420"/>
      <c r="H367" s="420"/>
      <c r="I367" s="420"/>
      <c r="J367" s="420"/>
      <c r="K367" s="420"/>
    </row>
    <row r="368" spans="1:11" ht="18.75">
      <c r="A368" s="101">
        <v>1</v>
      </c>
      <c r="B368" s="421" t="s">
        <v>199</v>
      </c>
      <c r="C368" s="422"/>
      <c r="D368" s="422"/>
      <c r="E368" s="422"/>
      <c r="F368" s="422"/>
      <c r="G368" s="422"/>
      <c r="H368" s="423"/>
      <c r="I368" s="421" t="s">
        <v>201</v>
      </c>
      <c r="J368" s="422"/>
      <c r="K368" s="423"/>
    </row>
    <row r="369" spans="1:11" ht="18.75">
      <c r="A369" s="101">
        <v>2</v>
      </c>
      <c r="B369" s="421" t="s">
        <v>200</v>
      </c>
      <c r="C369" s="422"/>
      <c r="D369" s="422"/>
      <c r="E369" s="422"/>
      <c r="F369" s="422"/>
      <c r="G369" s="422"/>
      <c r="H369" s="423"/>
      <c r="I369" s="421" t="s">
        <v>202</v>
      </c>
      <c r="J369" s="422"/>
      <c r="K369" s="423"/>
    </row>
    <row r="370" spans="1:11" ht="18.75">
      <c r="A370" s="101">
        <v>3</v>
      </c>
      <c r="B370" s="421" t="s">
        <v>203</v>
      </c>
      <c r="C370" s="422"/>
      <c r="D370" s="422"/>
      <c r="E370" s="422"/>
      <c r="F370" s="422"/>
      <c r="G370" s="422"/>
      <c r="H370" s="423"/>
      <c r="I370" s="421" t="s">
        <v>204</v>
      </c>
      <c r="J370" s="422"/>
      <c r="K370" s="423"/>
    </row>
    <row r="371" spans="1:11" ht="18.75">
      <c r="A371" s="432"/>
      <c r="B371" s="432"/>
      <c r="C371" s="432"/>
      <c r="D371" s="432"/>
      <c r="E371" s="432"/>
      <c r="F371" s="432"/>
      <c r="G371" s="432"/>
      <c r="H371" s="432"/>
      <c r="I371" s="432"/>
      <c r="J371" s="432"/>
      <c r="K371" s="432"/>
    </row>
    <row r="373" spans="1:11" ht="18.75">
      <c r="A373" s="420" t="s">
        <v>68</v>
      </c>
      <c r="B373" s="420"/>
      <c r="C373" s="420"/>
      <c r="D373" s="420"/>
      <c r="E373" s="420"/>
      <c r="F373" s="420"/>
      <c r="G373" s="420"/>
      <c r="H373" s="420"/>
      <c r="I373" s="420"/>
      <c r="J373" s="420"/>
      <c r="K373" s="420"/>
    </row>
    <row r="374" spans="1:11" ht="18.75">
      <c r="A374" s="418"/>
      <c r="B374" s="418"/>
      <c r="C374" s="418"/>
      <c r="D374" s="418"/>
      <c r="E374" s="418"/>
      <c r="F374" s="418"/>
      <c r="G374" s="418"/>
      <c r="H374" s="418"/>
      <c r="I374" s="418"/>
      <c r="J374" s="418"/>
      <c r="K374" s="418"/>
    </row>
    <row r="376" spans="1:11" ht="18.75">
      <c r="A376" s="420" t="s">
        <v>69</v>
      </c>
      <c r="B376" s="420"/>
      <c r="C376" s="420"/>
      <c r="D376" s="420"/>
      <c r="E376" s="420"/>
      <c r="F376" s="420"/>
      <c r="G376" s="420"/>
      <c r="H376" s="420"/>
      <c r="I376" s="420"/>
      <c r="J376" s="420"/>
      <c r="K376" s="420"/>
    </row>
    <row r="377" spans="1:11" ht="18.75">
      <c r="A377" s="418"/>
      <c r="B377" s="418"/>
      <c r="C377" s="418"/>
      <c r="D377" s="418"/>
      <c r="E377" s="418"/>
      <c r="F377" s="418"/>
      <c r="G377" s="418"/>
      <c r="H377" s="418"/>
      <c r="I377" s="418"/>
      <c r="J377" s="418"/>
      <c r="K377" s="418"/>
    </row>
  </sheetData>
  <sheetProtection/>
  <mergeCells count="653">
    <mergeCell ref="K329:K332"/>
    <mergeCell ref="D333:D339"/>
    <mergeCell ref="E333:E339"/>
    <mergeCell ref="F333:F339"/>
    <mergeCell ref="G333:G339"/>
    <mergeCell ref="H333:H339"/>
    <mergeCell ref="I333:J339"/>
    <mergeCell ref="K333:K339"/>
    <mergeCell ref="D329:D332"/>
    <mergeCell ref="E329:E332"/>
    <mergeCell ref="F329:F332"/>
    <mergeCell ref="G329:G332"/>
    <mergeCell ref="H329:H332"/>
    <mergeCell ref="I329:J332"/>
    <mergeCell ref="K324:K325"/>
    <mergeCell ref="D326:D328"/>
    <mergeCell ref="E326:E328"/>
    <mergeCell ref="F326:F328"/>
    <mergeCell ref="G326:G328"/>
    <mergeCell ref="H326:H328"/>
    <mergeCell ref="I326:J328"/>
    <mergeCell ref="K326:K328"/>
    <mergeCell ref="K317:K323"/>
    <mergeCell ref="A324:A339"/>
    <mergeCell ref="B324:B339"/>
    <mergeCell ref="C324:C339"/>
    <mergeCell ref="D324:D325"/>
    <mergeCell ref="E324:E325"/>
    <mergeCell ref="F324:F325"/>
    <mergeCell ref="G324:G325"/>
    <mergeCell ref="H324:H325"/>
    <mergeCell ref="I324:J325"/>
    <mergeCell ref="D317:D323"/>
    <mergeCell ref="E317:E323"/>
    <mergeCell ref="F317:F323"/>
    <mergeCell ref="G317:G323"/>
    <mergeCell ref="H317:H323"/>
    <mergeCell ref="I317:J323"/>
    <mergeCell ref="K310:K312"/>
    <mergeCell ref="D313:D316"/>
    <mergeCell ref="E313:E316"/>
    <mergeCell ref="F313:F316"/>
    <mergeCell ref="G313:G316"/>
    <mergeCell ref="H313:H316"/>
    <mergeCell ref="I313:J316"/>
    <mergeCell ref="K313:K316"/>
    <mergeCell ref="G308:G309"/>
    <mergeCell ref="H308:H309"/>
    <mergeCell ref="I308:J309"/>
    <mergeCell ref="K308:K309"/>
    <mergeCell ref="D310:D312"/>
    <mergeCell ref="E310:E312"/>
    <mergeCell ref="F310:F312"/>
    <mergeCell ref="G310:G312"/>
    <mergeCell ref="H310:H312"/>
    <mergeCell ref="I310:J312"/>
    <mergeCell ref="G301:G307"/>
    <mergeCell ref="H301:H307"/>
    <mergeCell ref="I301:J307"/>
    <mergeCell ref="K301:K307"/>
    <mergeCell ref="A308:A323"/>
    <mergeCell ref="B308:B323"/>
    <mergeCell ref="C308:C323"/>
    <mergeCell ref="D308:D309"/>
    <mergeCell ref="E308:E309"/>
    <mergeCell ref="F308:F309"/>
    <mergeCell ref="K294:K296"/>
    <mergeCell ref="D297:D300"/>
    <mergeCell ref="E297:E300"/>
    <mergeCell ref="F297:F300"/>
    <mergeCell ref="G297:G300"/>
    <mergeCell ref="H297:H300"/>
    <mergeCell ref="I297:J300"/>
    <mergeCell ref="K297:K300"/>
    <mergeCell ref="G292:G293"/>
    <mergeCell ref="H292:H293"/>
    <mergeCell ref="I292:J293"/>
    <mergeCell ref="K292:K293"/>
    <mergeCell ref="D294:D296"/>
    <mergeCell ref="E294:E296"/>
    <mergeCell ref="F294:F296"/>
    <mergeCell ref="G294:G296"/>
    <mergeCell ref="H294:H296"/>
    <mergeCell ref="I294:J296"/>
    <mergeCell ref="A292:A307"/>
    <mergeCell ref="B292:B307"/>
    <mergeCell ref="C292:C307"/>
    <mergeCell ref="D292:D293"/>
    <mergeCell ref="E292:E293"/>
    <mergeCell ref="F292:F293"/>
    <mergeCell ref="D301:D307"/>
    <mergeCell ref="E301:E307"/>
    <mergeCell ref="F301:F307"/>
    <mergeCell ref="D282:D288"/>
    <mergeCell ref="E282:E288"/>
    <mergeCell ref="F282:F288"/>
    <mergeCell ref="G282:G288"/>
    <mergeCell ref="H282:H288"/>
    <mergeCell ref="I282:J288"/>
    <mergeCell ref="D278:D281"/>
    <mergeCell ref="E278:E281"/>
    <mergeCell ref="F278:F281"/>
    <mergeCell ref="G278:G281"/>
    <mergeCell ref="H278:H281"/>
    <mergeCell ref="I278:J281"/>
    <mergeCell ref="F273:F274"/>
    <mergeCell ref="G273:G274"/>
    <mergeCell ref="H273:H274"/>
    <mergeCell ref="I273:J274"/>
    <mergeCell ref="D275:D277"/>
    <mergeCell ref="E275:E277"/>
    <mergeCell ref="F275:F277"/>
    <mergeCell ref="G275:G277"/>
    <mergeCell ref="H275:H277"/>
    <mergeCell ref="I275:J277"/>
    <mergeCell ref="H341:H342"/>
    <mergeCell ref="I341:J342"/>
    <mergeCell ref="A254:A265"/>
    <mergeCell ref="B254:B265"/>
    <mergeCell ref="C254:C265"/>
    <mergeCell ref="A273:A288"/>
    <mergeCell ref="B273:B288"/>
    <mergeCell ref="C273:C288"/>
    <mergeCell ref="D273:D274"/>
    <mergeCell ref="E273:E274"/>
    <mergeCell ref="K262:K265"/>
    <mergeCell ref="D259:D261"/>
    <mergeCell ref="D341:D342"/>
    <mergeCell ref="D343:D357"/>
    <mergeCell ref="F352:F357"/>
    <mergeCell ref="E343:E351"/>
    <mergeCell ref="I351:J351"/>
    <mergeCell ref="E341:E342"/>
    <mergeCell ref="F341:F342"/>
    <mergeCell ref="G341:G342"/>
    <mergeCell ref="D262:D265"/>
    <mergeCell ref="E262:E265"/>
    <mergeCell ref="F262:F265"/>
    <mergeCell ref="G262:G265"/>
    <mergeCell ref="H262:H265"/>
    <mergeCell ref="I262:J265"/>
    <mergeCell ref="E259:E261"/>
    <mergeCell ref="F259:F261"/>
    <mergeCell ref="G259:G261"/>
    <mergeCell ref="H259:H261"/>
    <mergeCell ref="I259:J261"/>
    <mergeCell ref="K254:K255"/>
    <mergeCell ref="K256:K258"/>
    <mergeCell ref="K259:K261"/>
    <mergeCell ref="D249:D253"/>
    <mergeCell ref="E249:E253"/>
    <mergeCell ref="F249:F253"/>
    <mergeCell ref="D256:D258"/>
    <mergeCell ref="E256:E258"/>
    <mergeCell ref="F256:F258"/>
    <mergeCell ref="E241:E242"/>
    <mergeCell ref="F241:F242"/>
    <mergeCell ref="G241:G242"/>
    <mergeCell ref="K249:K253"/>
    <mergeCell ref="D254:D255"/>
    <mergeCell ref="E254:E255"/>
    <mergeCell ref="F254:F255"/>
    <mergeCell ref="G254:G255"/>
    <mergeCell ref="H254:H255"/>
    <mergeCell ref="I254:J255"/>
    <mergeCell ref="D243:D248"/>
    <mergeCell ref="E243:E248"/>
    <mergeCell ref="F243:F248"/>
    <mergeCell ref="G243:G248"/>
    <mergeCell ref="H243:H248"/>
    <mergeCell ref="I243:J248"/>
    <mergeCell ref="H241:H242"/>
    <mergeCell ref="I241:J242"/>
    <mergeCell ref="G249:G253"/>
    <mergeCell ref="H249:H253"/>
    <mergeCell ref="I249:J253"/>
    <mergeCell ref="M273:M280"/>
    <mergeCell ref="K241:K242"/>
    <mergeCell ref="G256:G258"/>
    <mergeCell ref="H256:H258"/>
    <mergeCell ref="I256:J258"/>
    <mergeCell ref="I343:J343"/>
    <mergeCell ref="I345:J345"/>
    <mergeCell ref="I346:J346"/>
    <mergeCell ref="I347:J347"/>
    <mergeCell ref="I348:J348"/>
    <mergeCell ref="K273:K274"/>
    <mergeCell ref="K275:K277"/>
    <mergeCell ref="K278:K281"/>
    <mergeCell ref="K282:K288"/>
    <mergeCell ref="K341:K342"/>
    <mergeCell ref="A13:K13"/>
    <mergeCell ref="B363:H363"/>
    <mergeCell ref="D38:D42"/>
    <mergeCell ref="A8:A9"/>
    <mergeCell ref="B8:H9"/>
    <mergeCell ref="H21:H24"/>
    <mergeCell ref="I349:J349"/>
    <mergeCell ref="D18:D20"/>
    <mergeCell ref="A16:A31"/>
    <mergeCell ref="C16:C31"/>
    <mergeCell ref="B7:H7"/>
    <mergeCell ref="A373:K373"/>
    <mergeCell ref="A376:K376"/>
    <mergeCell ref="A371:K371"/>
    <mergeCell ref="A374:K374"/>
    <mergeCell ref="B368:H368"/>
    <mergeCell ref="I368:K368"/>
    <mergeCell ref="B369:H369"/>
    <mergeCell ref="I369:K369"/>
    <mergeCell ref="A367:K367"/>
    <mergeCell ref="A2:K2"/>
    <mergeCell ref="A4:K4"/>
    <mergeCell ref="B6:H6"/>
    <mergeCell ref="I7:K7"/>
    <mergeCell ref="I6:K6"/>
    <mergeCell ref="I25:J31"/>
    <mergeCell ref="I21:J24"/>
    <mergeCell ref="K21:K24"/>
    <mergeCell ref="I8:K9"/>
    <mergeCell ref="I15:J15"/>
    <mergeCell ref="B16:B31"/>
    <mergeCell ref="D25:D31"/>
    <mergeCell ref="I16:J17"/>
    <mergeCell ref="K16:K17"/>
    <mergeCell ref="H18:H20"/>
    <mergeCell ref="I18:J20"/>
    <mergeCell ref="K18:K20"/>
    <mergeCell ref="H25:H31"/>
    <mergeCell ref="K25:K31"/>
    <mergeCell ref="H16:H17"/>
    <mergeCell ref="D16:D17"/>
    <mergeCell ref="E16:E17"/>
    <mergeCell ref="G16:G17"/>
    <mergeCell ref="F18:F20"/>
    <mergeCell ref="G18:G20"/>
    <mergeCell ref="F21:F24"/>
    <mergeCell ref="G21:G24"/>
    <mergeCell ref="F16:F17"/>
    <mergeCell ref="E18:E20"/>
    <mergeCell ref="D21:D24"/>
    <mergeCell ref="A377:K377"/>
    <mergeCell ref="B362:H362"/>
    <mergeCell ref="I362:K362"/>
    <mergeCell ref="A360:K360"/>
    <mergeCell ref="E21:E24"/>
    <mergeCell ref="E25:E31"/>
    <mergeCell ref="F25:F31"/>
    <mergeCell ref="G25:G31"/>
    <mergeCell ref="B370:H370"/>
    <mergeCell ref="I370:K370"/>
    <mergeCell ref="I363:K365"/>
    <mergeCell ref="A364:A365"/>
    <mergeCell ref="B364:H365"/>
    <mergeCell ref="A32:A49"/>
    <mergeCell ref="B32:B49"/>
    <mergeCell ref="C32:C49"/>
    <mergeCell ref="D32:D33"/>
    <mergeCell ref="D34:D37"/>
    <mergeCell ref="D43:D49"/>
    <mergeCell ref="E32:E33"/>
    <mergeCell ref="E34:E37"/>
    <mergeCell ref="E38:E42"/>
    <mergeCell ref="E43:E49"/>
    <mergeCell ref="F32:F33"/>
    <mergeCell ref="F34:F37"/>
    <mergeCell ref="F38:F42"/>
    <mergeCell ref="F43:F48"/>
    <mergeCell ref="G32:G33"/>
    <mergeCell ref="G34:G37"/>
    <mergeCell ref="G43:G48"/>
    <mergeCell ref="G38:G42"/>
    <mergeCell ref="H32:H33"/>
    <mergeCell ref="I32:J33"/>
    <mergeCell ref="K32:K33"/>
    <mergeCell ref="H34:H37"/>
    <mergeCell ref="I34:J37"/>
    <mergeCell ref="K34:K37"/>
    <mergeCell ref="H38:H42"/>
    <mergeCell ref="H43:H48"/>
    <mergeCell ref="I38:J42"/>
    <mergeCell ref="K38:K42"/>
    <mergeCell ref="I43:J48"/>
    <mergeCell ref="K43:K48"/>
    <mergeCell ref="G68:G69"/>
    <mergeCell ref="H68:H69"/>
    <mergeCell ref="I68:J69"/>
    <mergeCell ref="I52:J55"/>
    <mergeCell ref="F56:F60"/>
    <mergeCell ref="G56:G60"/>
    <mergeCell ref="H56:H60"/>
    <mergeCell ref="F68:F69"/>
    <mergeCell ref="I50:J51"/>
    <mergeCell ref="A50:A64"/>
    <mergeCell ref="B50:B64"/>
    <mergeCell ref="C50:C64"/>
    <mergeCell ref="I56:J60"/>
    <mergeCell ref="D56:D60"/>
    <mergeCell ref="E56:E60"/>
    <mergeCell ref="K50:K51"/>
    <mergeCell ref="D52:D55"/>
    <mergeCell ref="E52:E55"/>
    <mergeCell ref="F52:F55"/>
    <mergeCell ref="G52:G55"/>
    <mergeCell ref="H52:H55"/>
    <mergeCell ref="E50:E51"/>
    <mergeCell ref="F50:F51"/>
    <mergeCell ref="G50:G51"/>
    <mergeCell ref="H50:H51"/>
    <mergeCell ref="K56:K60"/>
    <mergeCell ref="K52:K55"/>
    <mergeCell ref="D50:D51"/>
    <mergeCell ref="D61:D67"/>
    <mergeCell ref="E61:E67"/>
    <mergeCell ref="F61:F66"/>
    <mergeCell ref="G61:G66"/>
    <mergeCell ref="H61:H66"/>
    <mergeCell ref="I61:J66"/>
    <mergeCell ref="K61:K66"/>
    <mergeCell ref="A68:A87"/>
    <mergeCell ref="B68:B87"/>
    <mergeCell ref="C68:C87"/>
    <mergeCell ref="D68:D69"/>
    <mergeCell ref="E68:E69"/>
    <mergeCell ref="D74:D78"/>
    <mergeCell ref="E74:E78"/>
    <mergeCell ref="F74:F78"/>
    <mergeCell ref="K68:K69"/>
    <mergeCell ref="D70:D73"/>
    <mergeCell ref="E70:E73"/>
    <mergeCell ref="F70:F73"/>
    <mergeCell ref="G70:G73"/>
    <mergeCell ref="H70:H73"/>
    <mergeCell ref="I70:J73"/>
    <mergeCell ref="K70:K73"/>
    <mergeCell ref="G74:G78"/>
    <mergeCell ref="H74:H78"/>
    <mergeCell ref="I74:J78"/>
    <mergeCell ref="K74:K78"/>
    <mergeCell ref="D79:D85"/>
    <mergeCell ref="E79:E85"/>
    <mergeCell ref="F79:F84"/>
    <mergeCell ref="G79:G84"/>
    <mergeCell ref="H79:H84"/>
    <mergeCell ref="I79:J84"/>
    <mergeCell ref="K79:K84"/>
    <mergeCell ref="A88:A93"/>
    <mergeCell ref="B88:B93"/>
    <mergeCell ref="C88:C93"/>
    <mergeCell ref="D88:D89"/>
    <mergeCell ref="E88:E89"/>
    <mergeCell ref="F88:F89"/>
    <mergeCell ref="G88:G89"/>
    <mergeCell ref="H88:H89"/>
    <mergeCell ref="I88:J89"/>
    <mergeCell ref="K88:K89"/>
    <mergeCell ref="A158:A173"/>
    <mergeCell ref="B158:B173"/>
    <mergeCell ref="C158:C173"/>
    <mergeCell ref="D158:D159"/>
    <mergeCell ref="E158:E159"/>
    <mergeCell ref="F158:F159"/>
    <mergeCell ref="G158:G159"/>
    <mergeCell ref="H158:H159"/>
    <mergeCell ref="I158:J159"/>
    <mergeCell ref="I91:J91"/>
    <mergeCell ref="I92:J92"/>
    <mergeCell ref="G94:G95"/>
    <mergeCell ref="H94:H95"/>
    <mergeCell ref="I94:J95"/>
    <mergeCell ref="G96:G98"/>
    <mergeCell ref="H96:H98"/>
    <mergeCell ref="K94:K95"/>
    <mergeCell ref="A94:A109"/>
    <mergeCell ref="B94:B109"/>
    <mergeCell ref="C94:C109"/>
    <mergeCell ref="D94:D95"/>
    <mergeCell ref="E94:E95"/>
    <mergeCell ref="F94:F95"/>
    <mergeCell ref="D96:D98"/>
    <mergeCell ref="E96:E98"/>
    <mergeCell ref="F96:F98"/>
    <mergeCell ref="I96:J98"/>
    <mergeCell ref="K96:K98"/>
    <mergeCell ref="D99:D102"/>
    <mergeCell ref="E99:E102"/>
    <mergeCell ref="F99:F102"/>
    <mergeCell ref="G99:G102"/>
    <mergeCell ref="H99:H102"/>
    <mergeCell ref="I99:J102"/>
    <mergeCell ref="K99:K102"/>
    <mergeCell ref="D103:D109"/>
    <mergeCell ref="E103:E109"/>
    <mergeCell ref="F103:F109"/>
    <mergeCell ref="G103:G109"/>
    <mergeCell ref="H103:H109"/>
    <mergeCell ref="I103:J109"/>
    <mergeCell ref="K103:K109"/>
    <mergeCell ref="A110:A125"/>
    <mergeCell ref="B110:B125"/>
    <mergeCell ref="C110:C125"/>
    <mergeCell ref="D110:D111"/>
    <mergeCell ref="E110:E111"/>
    <mergeCell ref="F110:F111"/>
    <mergeCell ref="D119:D125"/>
    <mergeCell ref="E119:E125"/>
    <mergeCell ref="F119:F125"/>
    <mergeCell ref="G110:G111"/>
    <mergeCell ref="H110:H111"/>
    <mergeCell ref="I110:J111"/>
    <mergeCell ref="K110:K111"/>
    <mergeCell ref="D112:D114"/>
    <mergeCell ref="E112:E114"/>
    <mergeCell ref="F112:F114"/>
    <mergeCell ref="G112:G114"/>
    <mergeCell ref="H112:H114"/>
    <mergeCell ref="I112:J114"/>
    <mergeCell ref="K112:K114"/>
    <mergeCell ref="D115:D118"/>
    <mergeCell ref="E115:E118"/>
    <mergeCell ref="F115:F118"/>
    <mergeCell ref="G115:G118"/>
    <mergeCell ref="H115:H118"/>
    <mergeCell ref="I115:J118"/>
    <mergeCell ref="K115:K118"/>
    <mergeCell ref="G119:G125"/>
    <mergeCell ref="H119:H125"/>
    <mergeCell ref="I119:J125"/>
    <mergeCell ref="K119:K125"/>
    <mergeCell ref="A126:A141"/>
    <mergeCell ref="B126:B141"/>
    <mergeCell ref="C126:C141"/>
    <mergeCell ref="D126:D127"/>
    <mergeCell ref="E126:E127"/>
    <mergeCell ref="F126:F127"/>
    <mergeCell ref="G126:G127"/>
    <mergeCell ref="H126:H127"/>
    <mergeCell ref="I126:J127"/>
    <mergeCell ref="K126:K127"/>
    <mergeCell ref="D128:D130"/>
    <mergeCell ref="E128:E130"/>
    <mergeCell ref="F128:F130"/>
    <mergeCell ref="G128:G130"/>
    <mergeCell ref="H128:H130"/>
    <mergeCell ref="I128:J130"/>
    <mergeCell ref="K128:K130"/>
    <mergeCell ref="D131:D134"/>
    <mergeCell ref="E131:E134"/>
    <mergeCell ref="F131:F134"/>
    <mergeCell ref="G131:G134"/>
    <mergeCell ref="H131:H134"/>
    <mergeCell ref="I131:J134"/>
    <mergeCell ref="K131:K134"/>
    <mergeCell ref="D135:D141"/>
    <mergeCell ref="E135:E141"/>
    <mergeCell ref="F135:F141"/>
    <mergeCell ref="G135:G141"/>
    <mergeCell ref="H135:H141"/>
    <mergeCell ref="I135:J141"/>
    <mergeCell ref="K135:K141"/>
    <mergeCell ref="A142:A157"/>
    <mergeCell ref="B142:B157"/>
    <mergeCell ref="C142:C157"/>
    <mergeCell ref="D142:D143"/>
    <mergeCell ref="E142:E143"/>
    <mergeCell ref="F142:F143"/>
    <mergeCell ref="G142:G143"/>
    <mergeCell ref="H142:H143"/>
    <mergeCell ref="I142:J143"/>
    <mergeCell ref="K142:K143"/>
    <mergeCell ref="D144:D146"/>
    <mergeCell ref="E144:E146"/>
    <mergeCell ref="F144:F146"/>
    <mergeCell ref="G144:G146"/>
    <mergeCell ref="H144:H146"/>
    <mergeCell ref="I144:J146"/>
    <mergeCell ref="K144:K146"/>
    <mergeCell ref="D147:D150"/>
    <mergeCell ref="E147:E150"/>
    <mergeCell ref="F147:F150"/>
    <mergeCell ref="G147:G150"/>
    <mergeCell ref="H147:H150"/>
    <mergeCell ref="I147:J150"/>
    <mergeCell ref="I160:J162"/>
    <mergeCell ref="K160:K162"/>
    <mergeCell ref="K147:K150"/>
    <mergeCell ref="D151:D157"/>
    <mergeCell ref="E151:E157"/>
    <mergeCell ref="F151:F157"/>
    <mergeCell ref="G151:G157"/>
    <mergeCell ref="H151:H157"/>
    <mergeCell ref="I151:J157"/>
    <mergeCell ref="K151:K157"/>
    <mergeCell ref="F163:F166"/>
    <mergeCell ref="G163:G166"/>
    <mergeCell ref="H163:H166"/>
    <mergeCell ref="I163:J166"/>
    <mergeCell ref="K158:K159"/>
    <mergeCell ref="D160:D162"/>
    <mergeCell ref="E160:E162"/>
    <mergeCell ref="F160:F162"/>
    <mergeCell ref="G160:G162"/>
    <mergeCell ref="H160:H162"/>
    <mergeCell ref="K163:K166"/>
    <mergeCell ref="D167:D173"/>
    <mergeCell ref="E167:E173"/>
    <mergeCell ref="F167:F173"/>
    <mergeCell ref="G167:G173"/>
    <mergeCell ref="H167:H173"/>
    <mergeCell ref="I167:J173"/>
    <mergeCell ref="K167:K173"/>
    <mergeCell ref="D163:D166"/>
    <mergeCell ref="E163:E166"/>
    <mergeCell ref="A174:A189"/>
    <mergeCell ref="B174:B189"/>
    <mergeCell ref="C174:C189"/>
    <mergeCell ref="D174:D175"/>
    <mergeCell ref="E174:E175"/>
    <mergeCell ref="F174:F175"/>
    <mergeCell ref="D183:D189"/>
    <mergeCell ref="E183:E189"/>
    <mergeCell ref="F183:F189"/>
    <mergeCell ref="G174:G175"/>
    <mergeCell ref="H174:H175"/>
    <mergeCell ref="I174:J175"/>
    <mergeCell ref="K174:K175"/>
    <mergeCell ref="D176:D178"/>
    <mergeCell ref="E176:E178"/>
    <mergeCell ref="F176:F178"/>
    <mergeCell ref="G176:G178"/>
    <mergeCell ref="H176:H178"/>
    <mergeCell ref="I176:J178"/>
    <mergeCell ref="K176:K178"/>
    <mergeCell ref="D179:D182"/>
    <mergeCell ref="E179:E182"/>
    <mergeCell ref="F179:F182"/>
    <mergeCell ref="G179:G182"/>
    <mergeCell ref="H179:H182"/>
    <mergeCell ref="I179:J182"/>
    <mergeCell ref="K179:K182"/>
    <mergeCell ref="G183:G189"/>
    <mergeCell ref="H183:H189"/>
    <mergeCell ref="I183:J189"/>
    <mergeCell ref="K183:K189"/>
    <mergeCell ref="A190:A205"/>
    <mergeCell ref="B190:B205"/>
    <mergeCell ref="C190:C205"/>
    <mergeCell ref="D190:D191"/>
    <mergeCell ref="E190:E191"/>
    <mergeCell ref="F190:F191"/>
    <mergeCell ref="G190:G191"/>
    <mergeCell ref="H190:H191"/>
    <mergeCell ref="I190:J191"/>
    <mergeCell ref="K190:K191"/>
    <mergeCell ref="D192:D194"/>
    <mergeCell ref="E192:E194"/>
    <mergeCell ref="F192:F194"/>
    <mergeCell ref="G192:G194"/>
    <mergeCell ref="H192:H194"/>
    <mergeCell ref="I192:J194"/>
    <mergeCell ref="K192:K194"/>
    <mergeCell ref="D195:D198"/>
    <mergeCell ref="E195:E198"/>
    <mergeCell ref="F195:F198"/>
    <mergeCell ref="G195:G198"/>
    <mergeCell ref="H195:H198"/>
    <mergeCell ref="I195:J198"/>
    <mergeCell ref="K195:K198"/>
    <mergeCell ref="H206:H207"/>
    <mergeCell ref="I206:J207"/>
    <mergeCell ref="D199:D205"/>
    <mergeCell ref="E199:E205"/>
    <mergeCell ref="F199:F205"/>
    <mergeCell ref="G199:G205"/>
    <mergeCell ref="H199:H205"/>
    <mergeCell ref="I199:J205"/>
    <mergeCell ref="I208:J210"/>
    <mergeCell ref="K208:K210"/>
    <mergeCell ref="K199:K205"/>
    <mergeCell ref="A206:A221"/>
    <mergeCell ref="B206:B221"/>
    <mergeCell ref="C206:C221"/>
    <mergeCell ref="D206:D207"/>
    <mergeCell ref="E206:E207"/>
    <mergeCell ref="F206:F207"/>
    <mergeCell ref="G206:G207"/>
    <mergeCell ref="F211:F214"/>
    <mergeCell ref="G211:G214"/>
    <mergeCell ref="H211:H214"/>
    <mergeCell ref="I211:J214"/>
    <mergeCell ref="K206:K207"/>
    <mergeCell ref="D208:D210"/>
    <mergeCell ref="E208:E210"/>
    <mergeCell ref="F208:F210"/>
    <mergeCell ref="G208:G210"/>
    <mergeCell ref="H208:H210"/>
    <mergeCell ref="K211:K214"/>
    <mergeCell ref="D215:D221"/>
    <mergeCell ref="E215:E221"/>
    <mergeCell ref="F215:F221"/>
    <mergeCell ref="G215:G221"/>
    <mergeCell ref="H215:H221"/>
    <mergeCell ref="I215:J221"/>
    <mergeCell ref="K215:K221"/>
    <mergeCell ref="D211:D214"/>
    <mergeCell ref="E211:E214"/>
    <mergeCell ref="A222:A237"/>
    <mergeCell ref="B222:B237"/>
    <mergeCell ref="C222:C237"/>
    <mergeCell ref="D222:D223"/>
    <mergeCell ref="E222:E223"/>
    <mergeCell ref="F222:F223"/>
    <mergeCell ref="D231:D237"/>
    <mergeCell ref="E231:E237"/>
    <mergeCell ref="F231:F237"/>
    <mergeCell ref="G222:G223"/>
    <mergeCell ref="H222:H223"/>
    <mergeCell ref="I222:J223"/>
    <mergeCell ref="K222:K223"/>
    <mergeCell ref="D224:D226"/>
    <mergeCell ref="E224:E226"/>
    <mergeCell ref="F224:F226"/>
    <mergeCell ref="G224:G226"/>
    <mergeCell ref="H224:H226"/>
    <mergeCell ref="I224:J226"/>
    <mergeCell ref="K224:K226"/>
    <mergeCell ref="D227:D230"/>
    <mergeCell ref="E227:E230"/>
    <mergeCell ref="F227:F230"/>
    <mergeCell ref="G227:G230"/>
    <mergeCell ref="H227:H230"/>
    <mergeCell ref="I227:J230"/>
    <mergeCell ref="K227:K230"/>
    <mergeCell ref="C340:C342"/>
    <mergeCell ref="G231:G237"/>
    <mergeCell ref="H231:H237"/>
    <mergeCell ref="I231:J237"/>
    <mergeCell ref="K231:K237"/>
    <mergeCell ref="A340:A357"/>
    <mergeCell ref="B340:B357"/>
    <mergeCell ref="I340:J340"/>
    <mergeCell ref="G238:G240"/>
    <mergeCell ref="H238:H240"/>
    <mergeCell ref="I238:J240"/>
    <mergeCell ref="K238:K240"/>
    <mergeCell ref="A238:A253"/>
    <mergeCell ref="B238:B253"/>
    <mergeCell ref="C238:C253"/>
    <mergeCell ref="D238:D240"/>
    <mergeCell ref="E238:E240"/>
    <mergeCell ref="F238:F240"/>
    <mergeCell ref="K243:K248"/>
    <mergeCell ref="D241:D242"/>
  </mergeCells>
  <printOptions/>
  <pageMargins left="0.7086614173228347" right="0.7086614173228347" top="0.7480314960629921" bottom="0.7480314960629921" header="0.31496062992125984" footer="0.31496062992125984"/>
  <pageSetup firstPageNumber="30" useFirstPageNumber="1" fitToHeight="0" fitToWidth="1" horizontalDpi="600" verticalDpi="600" orientation="landscape" paperSize="9" scale="52" r:id="rId1"/>
  <headerFooter>
    <oddHeader>&amp;C&amp;"Times New Roman,обычный"&amp;20&amp;P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Danilova</dc:creator>
  <cp:keywords/>
  <dc:description/>
  <cp:lastModifiedBy>Романова</cp:lastModifiedBy>
  <cp:lastPrinted>2023-02-22T12:23:01Z</cp:lastPrinted>
  <dcterms:created xsi:type="dcterms:W3CDTF">2013-10-09T11:41:25Z</dcterms:created>
  <dcterms:modified xsi:type="dcterms:W3CDTF">2023-02-22T12:26:58Z</dcterms:modified>
  <cp:category/>
  <cp:version/>
  <cp:contentType/>
  <cp:contentStatus/>
</cp:coreProperties>
</file>